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2" windowWidth="15480" windowHeight="9408"/>
  </bookViews>
  <sheets>
    <sheet name="Plan de Inversion " sheetId="1" r:id="rId1"/>
    <sheet name="PORTADA" sheetId="2" r:id="rId2"/>
  </sheets>
  <definedNames>
    <definedName name="OLE_LINK1" localSheetId="0">'Plan de Inversion '!#REF!</definedName>
  </definedNames>
  <calcPr calcId="144525"/>
</workbook>
</file>

<file path=xl/calcChain.xml><?xml version="1.0" encoding="utf-8"?>
<calcChain xmlns="http://schemas.openxmlformats.org/spreadsheetml/2006/main">
  <c r="G87" i="1" l="1"/>
  <c r="G62" i="1" l="1"/>
  <c r="G39" i="1" l="1"/>
  <c r="G25" i="1"/>
  <c r="G20" i="1"/>
  <c r="G78" i="1" l="1"/>
  <c r="G58" i="1"/>
  <c r="G51" i="1"/>
  <c r="G48" i="1"/>
  <c r="G44" i="1"/>
  <c r="G14" i="1"/>
  <c r="G8" i="1" l="1"/>
  <c r="G88" i="1" s="1"/>
</calcChain>
</file>

<file path=xl/comments1.xml><?xml version="1.0" encoding="utf-8"?>
<comments xmlns="http://schemas.openxmlformats.org/spreadsheetml/2006/main">
  <authors>
    <author>JOM</author>
  </authors>
  <commentList>
    <comment ref="E54" authorId="0">
      <text>
        <r>
          <rPr>
            <b/>
            <sz val="9"/>
            <color indexed="81"/>
            <rFont val="Tahoma"/>
            <family val="2"/>
          </rPr>
          <t>Manuel Alvarado:</t>
        </r>
        <r>
          <rPr>
            <sz val="9"/>
            <color indexed="81"/>
            <rFont val="Tahoma"/>
            <family val="2"/>
          </rPr>
          <t xml:space="preserve">
1  Motor de 20 HP
1  Motor de 25 HP
1 Motor de 40 HP
1  Motor de 60 HP</t>
        </r>
      </text>
    </comment>
  </commentList>
</comments>
</file>

<file path=xl/sharedStrings.xml><?xml version="1.0" encoding="utf-8"?>
<sst xmlns="http://schemas.openxmlformats.org/spreadsheetml/2006/main" count="196" uniqueCount="106">
  <si>
    <t xml:space="preserve">Proyecto </t>
  </si>
  <si>
    <t xml:space="preserve">Ubicación </t>
  </si>
  <si>
    <t>Monto</t>
  </si>
  <si>
    <t>Fondo</t>
  </si>
  <si>
    <t>Operación y Mantenimiento</t>
  </si>
  <si>
    <t xml:space="preserve">Observaciones </t>
  </si>
  <si>
    <t xml:space="preserve">Estaciones de Bombeo </t>
  </si>
  <si>
    <t xml:space="preserve">Obras de toma </t>
  </si>
  <si>
    <t xml:space="preserve">  </t>
  </si>
  <si>
    <t xml:space="preserve">Propiedades </t>
  </si>
  <si>
    <t xml:space="preserve">Gerencia </t>
  </si>
  <si>
    <t>Oficinas aguas de siguatepeque</t>
  </si>
  <si>
    <t>Equipo, Accesorios y Herramientas</t>
  </si>
  <si>
    <t>Tanques de Almacenamiento</t>
  </si>
  <si>
    <t>PROMOSAS</t>
  </si>
  <si>
    <t xml:space="preserve">Comercialización </t>
  </si>
  <si>
    <t xml:space="preserve">Líneas de conducción </t>
  </si>
  <si>
    <t xml:space="preserve">Plantas de tratamiento </t>
  </si>
  <si>
    <t xml:space="preserve">Red de distribución </t>
  </si>
  <si>
    <t xml:space="preserve">Administración </t>
  </si>
  <si>
    <t>Cant.</t>
  </si>
  <si>
    <t>TOTAL</t>
  </si>
  <si>
    <t>N</t>
  </si>
  <si>
    <t>Cód.</t>
  </si>
  <si>
    <t>PROPIOS</t>
  </si>
  <si>
    <t>GRAN TOTAL</t>
  </si>
  <si>
    <t>CAP. UT.</t>
  </si>
  <si>
    <t>X</t>
  </si>
  <si>
    <t>Oficinas aguas de siguatepeque y ETAP</t>
  </si>
  <si>
    <t>Instalación de alarmas de seguridad (Oficinas Administrativas, ETAP`S)</t>
  </si>
  <si>
    <t xml:space="preserve">Revestimiento y reforzamiento de líneas de conducción. </t>
  </si>
  <si>
    <t>Saneamiento de represas</t>
  </si>
  <si>
    <t>Mantenimiento preventivo plantas de tratamiento (sustitución de válvulas, motores componentes eléctricos, electromecánicas reparaciones en general)</t>
  </si>
  <si>
    <t>Rosenthal y Guaratoro</t>
  </si>
  <si>
    <t>Guaratoro</t>
  </si>
  <si>
    <t>Generador Eléctrico</t>
  </si>
  <si>
    <t>Construcción de techos y desagües para la protección de infraestructura y equipos.</t>
  </si>
  <si>
    <t>Pintura de infraestructura interna y externa (metálica y no metálica).</t>
  </si>
  <si>
    <t xml:space="preserve">Rosenthal, </t>
  </si>
  <si>
    <t>Acondicionamiento zona descarga Cloro-gas</t>
  </si>
  <si>
    <t>Rosenthal</t>
  </si>
  <si>
    <t xml:space="preserve">Construcción e instalación de tapaderas de acceso a tanques </t>
  </si>
  <si>
    <t xml:space="preserve">Santa Martha, Altos de Santa Martha, Parnaso, Calanterique y Altos de Calanterique, Guaratoro  </t>
  </si>
  <si>
    <t>Alcantarillado Sanitario</t>
  </si>
  <si>
    <t>Bombas</t>
  </si>
  <si>
    <t>Motores</t>
  </si>
  <si>
    <t>Cable electromecánico</t>
  </si>
  <si>
    <t>Válvulas control de diametros mayores</t>
  </si>
  <si>
    <t>Sonda</t>
  </si>
  <si>
    <t>Saneamiento de Tanques</t>
  </si>
  <si>
    <t>Se gestionara con fondos PROMOSAS</t>
  </si>
  <si>
    <t xml:space="preserve">TOTAL </t>
  </si>
  <si>
    <t xml:space="preserve">Plan de rendición de cuentas. </t>
  </si>
  <si>
    <t>Manejo agroforestal de áreas productoras de agua (protección, nuevas plantaciones y/o contraparte a recursos municipales)</t>
  </si>
  <si>
    <t xml:space="preserve">Chamalucuara, Guaratoro y Calan </t>
  </si>
  <si>
    <t>Estudios de tesis.</t>
  </si>
  <si>
    <t>Municipio de Siguatepeque</t>
  </si>
  <si>
    <t>UNIDAD MUNICIPAL DESCONCENTRADA</t>
  </si>
  <si>
    <t>"AGUAS DE SIGUATEPEQUE"</t>
  </si>
  <si>
    <t>PLAN DE INVERSION</t>
  </si>
  <si>
    <t>PLAN OPERATIVO</t>
  </si>
  <si>
    <t>ANUAL</t>
  </si>
  <si>
    <t>Areas públicas de Siguatepeque</t>
  </si>
  <si>
    <t>Adquisición de impresora multifuncional para uso general en administración.</t>
  </si>
  <si>
    <t>Equipamiento de pozo Macaruya (Bomba y motor)</t>
  </si>
  <si>
    <t>Bo. Macaruya</t>
  </si>
  <si>
    <t xml:space="preserve">Chamalucuara y Guaratoro. </t>
  </si>
  <si>
    <t xml:space="preserve">Línea de conducción Guaratoro </t>
  </si>
  <si>
    <t>Construcción de muro de contención en la Porra</t>
  </si>
  <si>
    <t>Represa La Porra</t>
  </si>
  <si>
    <t>Construcción de piletas anti siniestro</t>
  </si>
  <si>
    <t>Acondicionamiento de duchas fuera de la ETAP</t>
  </si>
  <si>
    <t>Construcción de bodega</t>
  </si>
  <si>
    <t>Rosenthal y Santa Martha</t>
  </si>
  <si>
    <t>Construcción de casetas para cloración</t>
  </si>
  <si>
    <t xml:space="preserve">Santa Martha, Parnaso y Calanterique </t>
  </si>
  <si>
    <t>Cambio de válvulas</t>
  </si>
  <si>
    <t>Bo. El Carmen y Santa Martha</t>
  </si>
  <si>
    <t>Barrio El Centro</t>
  </si>
  <si>
    <t>Instalación de tubería PVC de 2" en un tramo de 200 metros lineales aproximadamente (Paralela)</t>
  </si>
  <si>
    <t>Aplicación de Reglamento de Pozos</t>
  </si>
  <si>
    <t>Rotulación de propiedades</t>
  </si>
  <si>
    <t>Reparación de pisos de oficinas Administrativas (Gerencia y Administración)</t>
  </si>
  <si>
    <t>Catastro y Lector Pozo</t>
  </si>
  <si>
    <t>Oficinas aguas de Siguatepeque</t>
  </si>
  <si>
    <t>Computadoras para Gerencia General, Asistente Administrativo y ETAP Rosenthal.</t>
  </si>
  <si>
    <t>Sillas para el área de Atención al cliente</t>
  </si>
  <si>
    <t>Oasis para el área de Atención al cliente</t>
  </si>
  <si>
    <t>Mobiliario de oficina (Mesa, Ventilador, planta telefonica)</t>
  </si>
  <si>
    <t>Licencias Antivirus para Computadoras Administrativas.</t>
  </si>
  <si>
    <t>Cámara fotografica</t>
  </si>
  <si>
    <t>La porra, El tablon, Guaratoro.</t>
  </si>
  <si>
    <t xml:space="preserve">Sustitución de tubería de asbesto cemento por hg y pvc (50 metros lineales aproximandamente) y acondicionamiento de caja e instalacion de valvulas a la salida de la obra toma </t>
  </si>
  <si>
    <t xml:space="preserve">Rectificar línea de conducción en represa Guaratoro a inmediaciones del antiguo desarenador </t>
  </si>
  <si>
    <t>Mejoras al sistema de captación de agua en represa Chamalucuara y Guratoro</t>
  </si>
  <si>
    <t>Represa Chamalucuara y Guaratoro</t>
  </si>
  <si>
    <t xml:space="preserve">Acondicionamiento y construccion de pasamanos sobre decantadores </t>
  </si>
  <si>
    <t xml:space="preserve">Establecido en Plan de contingencias </t>
  </si>
  <si>
    <t>Acondicionamiento de un espacio para que los empleados puedan tomar los alimentos.</t>
  </si>
  <si>
    <t>Aprobado por la corporacion como contraparte del proyecto "agua segura"</t>
  </si>
  <si>
    <t>Reposicion de tuberia obsoleta ( 300 metros aproximadamente)</t>
  </si>
  <si>
    <t>Varios</t>
  </si>
  <si>
    <t xml:space="preserve">Promoción de la Unidad Municipal  Desconcentrada, por medio de murales pintados en algunas parades de la ciudad. </t>
  </si>
  <si>
    <t xml:space="preserve">Ejecucion de Plan de comunicación y educacion </t>
  </si>
  <si>
    <t>Mejoras al sistema de facturación  (SIMAFI)</t>
  </si>
  <si>
    <t>Radio Comunicador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</si>
</sst>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 * #,##0.00_ ;_ * \-#,##0.00_ ;_ * &quot;-&quot;??_ ;_ @_ "/>
    <numFmt numFmtId="164" formatCode="_-* #,##0.00\ _€_-;\-* #,##0.00\ _€_-;_-* &quot;-&quot;??\ _€_-;_-@_-"/>
    <numFmt numFmtId="165" formatCode="&quot;L.&quot;\ #,##0.00"/>
    <numFmt numFmtId="166" formatCode="_([$€-2]\ * #,##0.00_);_([$€-2]\ * \(#,##0.00\);_([$€-2]\ * &quot;-&quot;??_)"/>
    <numFmt numFmtId="167" formatCode="_(* #,##0.00_);_(* \(#,##0.00\);_(* &quot;-&quot;??_);_(@_)"/>
    <numFmt numFmtId="168" formatCode="&quot;L.&quot;\ #,##0_);\(&quot;L.&quot;\ #,##0\)"/>
    <numFmt numFmtId="169" formatCode="[$L.-480A]\ #,##0.00"/>
    <numFmt numFmtId="170" formatCode="_(&quot;$&quot;* #,##0.00_);_(&quot;$&quot;* \(#,##0.00\);_(&quot;$&quot;* &quot;-&quot;??_);_(@_)"/>
    <numFmt numFmtId="171" formatCode="#,##0.0"/>
  </numFmts>
  <fonts count="55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MS Sans Serif"/>
      <family val="2"/>
    </font>
    <font>
      <sz val="11"/>
      <color indexed="9"/>
      <name val="Calibri"/>
      <family val="2"/>
    </font>
    <font>
      <sz val="11"/>
      <color theme="0"/>
      <name val="MS Sans Serif"/>
      <family val="2"/>
    </font>
    <font>
      <sz val="11"/>
      <color indexed="20"/>
      <name val="Calibri"/>
      <family val="2"/>
    </font>
    <font>
      <sz val="11"/>
      <color rgb="FF006100"/>
      <name val="MS Sans Serif"/>
      <family val="2"/>
    </font>
    <font>
      <b/>
      <sz val="11"/>
      <color indexed="52"/>
      <name val="Calibri"/>
      <family val="2"/>
    </font>
    <font>
      <b/>
      <sz val="11"/>
      <color rgb="FFFA7D00"/>
      <name val="MS Sans Serif"/>
      <family val="2"/>
    </font>
    <font>
      <b/>
      <sz val="11"/>
      <color theme="0"/>
      <name val="MS Sans Serif"/>
      <family val="2"/>
    </font>
    <font>
      <sz val="11"/>
      <color rgb="FFFA7D00"/>
      <name val="MS Sans Serif"/>
      <family val="2"/>
    </font>
    <font>
      <b/>
      <sz val="11"/>
      <color indexed="9"/>
      <name val="Calibri"/>
      <family val="2"/>
    </font>
    <font>
      <b/>
      <sz val="11"/>
      <color theme="3"/>
      <name val="MS Sans Serif"/>
      <family val="2"/>
    </font>
    <font>
      <sz val="11"/>
      <color rgb="FF3F3F76"/>
      <name val="MS Sans Serif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rgb="FF9C0006"/>
      <name val="MS Sans Serif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name val="Arial"/>
    </font>
    <font>
      <sz val="11"/>
      <color rgb="FF9C6500"/>
      <name val="MS Sans Serif"/>
      <family val="2"/>
    </font>
    <font>
      <sz val="10"/>
      <name val="MS Sans Serif"/>
      <family val="2"/>
    </font>
    <font>
      <sz val="11"/>
      <color indexed="8"/>
      <name val="MS Sans Serif"/>
      <family val="2"/>
    </font>
    <font>
      <b/>
      <sz val="11"/>
      <color indexed="63"/>
      <name val="Calibri"/>
      <family val="2"/>
    </font>
    <font>
      <b/>
      <sz val="11"/>
      <color rgb="FF3F3F3F"/>
      <name val="MS Sans Serif"/>
      <family val="2"/>
    </font>
    <font>
      <sz val="11"/>
      <color rgb="FFFF0000"/>
      <name val="MS Sans Serif"/>
      <family val="2"/>
    </font>
    <font>
      <i/>
      <sz val="11"/>
      <color rgb="FF7F7F7F"/>
      <name val="MS Sans Serif"/>
      <family val="2"/>
    </font>
    <font>
      <b/>
      <sz val="18"/>
      <color indexed="56"/>
      <name val="Cambria"/>
      <family val="2"/>
    </font>
    <font>
      <b/>
      <sz val="15"/>
      <color theme="3"/>
      <name val="MS Sans Serif"/>
      <family val="2"/>
    </font>
    <font>
      <b/>
      <sz val="13"/>
      <color theme="3"/>
      <name val="MS Sans Serif"/>
      <family val="2"/>
    </font>
    <font>
      <b/>
      <sz val="11"/>
      <color theme="1"/>
      <name val="MS Sans Serif"/>
      <family val="2"/>
    </font>
    <font>
      <sz val="11"/>
      <color indexed="10"/>
      <name val="Calibri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5"/>
      <color theme="1"/>
      <name val="Arial"/>
      <family val="2"/>
    </font>
    <font>
      <b/>
      <sz val="13"/>
      <color theme="1"/>
      <name val="Arial"/>
      <family val="2"/>
    </font>
    <font>
      <b/>
      <sz val="8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  <font>
      <b/>
      <u/>
      <sz val="12"/>
      <name val="Arial"/>
      <family val="2"/>
    </font>
    <font>
      <sz val="11"/>
      <name val="Arial"/>
      <family val="2"/>
    </font>
    <font>
      <b/>
      <u/>
      <sz val="1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65">
    <xf numFmtId="0" fontId="0" fillId="0" borderId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7" fillId="39" borderId="0" applyNumberFormat="0" applyBorder="0" applyAlignment="0" applyProtection="0"/>
    <xf numFmtId="0" fontId="7" fillId="40" borderId="0" applyNumberFormat="0" applyBorder="0" applyAlignment="0" applyProtection="0"/>
    <xf numFmtId="0" fontId="7" fillId="41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9" borderId="0" applyNumberFormat="0" applyBorder="0" applyAlignment="0" applyProtection="0"/>
    <xf numFmtId="0" fontId="8" fillId="29" borderId="0" applyNumberFormat="0" applyBorder="0" applyAlignment="0" applyProtection="0"/>
    <xf numFmtId="0" fontId="8" fillId="33" borderId="0" applyNumberFormat="0" applyBorder="0" applyAlignment="0" applyProtection="0"/>
    <xf numFmtId="0" fontId="8" fillId="33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44" borderId="0" applyNumberFormat="0" applyBorder="0" applyAlignment="0" applyProtection="0"/>
    <xf numFmtId="0" fontId="7" fillId="39" borderId="0" applyNumberFormat="0" applyBorder="0" applyAlignment="0" applyProtection="0"/>
    <xf numFmtId="0" fontId="7" fillId="42" borderId="0" applyNumberFormat="0" applyBorder="0" applyAlignment="0" applyProtection="0"/>
    <xf numFmtId="0" fontId="7" fillId="45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3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9" fillId="46" borderId="0" applyNumberFormat="0" applyBorder="0" applyAlignment="0" applyProtection="0"/>
    <xf numFmtId="0" fontId="9" fillId="43" borderId="0" applyNumberFormat="0" applyBorder="0" applyAlignment="0" applyProtection="0"/>
    <xf numFmtId="0" fontId="9" fillId="44" borderId="0" applyNumberFormat="0" applyBorder="0" applyAlignment="0" applyProtection="0"/>
    <xf numFmtId="0" fontId="9" fillId="47" borderId="0" applyNumberFormat="0" applyBorder="0" applyAlignment="0" applyProtection="0"/>
    <xf numFmtId="0" fontId="9" fillId="48" borderId="0" applyNumberFormat="0" applyBorder="0" applyAlignment="0" applyProtection="0"/>
    <xf numFmtId="0" fontId="9" fillId="49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9" fillId="50" borderId="0" applyNumberFormat="0" applyBorder="0" applyAlignment="0" applyProtection="0"/>
    <xf numFmtId="0" fontId="9" fillId="51" borderId="0" applyNumberFormat="0" applyBorder="0" applyAlignment="0" applyProtection="0"/>
    <xf numFmtId="0" fontId="9" fillId="52" borderId="0" applyNumberFormat="0" applyBorder="0" applyAlignment="0" applyProtection="0"/>
    <xf numFmtId="0" fontId="9" fillId="47" borderId="0" applyNumberFormat="0" applyBorder="0" applyAlignment="0" applyProtection="0"/>
    <xf numFmtId="0" fontId="9" fillId="48" borderId="0" applyNumberFormat="0" applyBorder="0" applyAlignment="0" applyProtection="0"/>
    <xf numFmtId="0" fontId="9" fillId="53" borderId="0" applyNumberFormat="0" applyBorder="0" applyAlignment="0" applyProtection="0"/>
    <xf numFmtId="0" fontId="11" fillId="3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3" fillId="54" borderId="19" applyNumberFormat="0" applyAlignment="0" applyProtection="0"/>
    <xf numFmtId="0" fontId="14" fillId="9" borderId="5" applyNumberFormat="0" applyAlignment="0" applyProtection="0"/>
    <xf numFmtId="0" fontId="14" fillId="9" borderId="5" applyNumberFormat="0" applyAlignment="0" applyProtection="0"/>
    <xf numFmtId="0" fontId="15" fillId="10" borderId="8" applyNumberFormat="0" applyAlignment="0" applyProtection="0"/>
    <xf numFmtId="0" fontId="15" fillId="10" borderId="8" applyNumberFormat="0" applyAlignment="0" applyProtection="0"/>
    <xf numFmtId="0" fontId="16" fillId="0" borderId="7" applyNumberFormat="0" applyFill="0" applyAlignment="0" applyProtection="0"/>
    <xf numFmtId="0" fontId="16" fillId="0" borderId="7" applyNumberFormat="0" applyFill="0" applyAlignment="0" applyProtection="0"/>
    <xf numFmtId="0" fontId="17" fillId="55" borderId="20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32" borderId="0" applyNumberFormat="0" applyBorder="0" applyAlignment="0" applyProtection="0"/>
    <xf numFmtId="0" fontId="19" fillId="8" borderId="5" applyNumberFormat="0" applyAlignment="0" applyProtection="0"/>
    <xf numFmtId="0" fontId="19" fillId="8" borderId="5" applyNumberFormat="0" applyAlignment="0" applyProtection="0"/>
    <xf numFmtId="166" fontId="20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38" borderId="0" applyNumberFormat="0" applyBorder="0" applyAlignment="0" applyProtection="0"/>
    <xf numFmtId="0" fontId="23" fillId="0" borderId="21" applyNumberFormat="0" applyFill="0" applyAlignment="0" applyProtection="0"/>
    <xf numFmtId="0" fontId="24" fillId="0" borderId="22" applyNumberFormat="0" applyFill="0" applyAlignment="0" applyProtection="0"/>
    <xf numFmtId="0" fontId="25" fillId="0" borderId="23" applyNumberFormat="0" applyFill="0" applyAlignment="0" applyProtection="0"/>
    <xf numFmtId="0" fontId="25" fillId="0" borderId="0" applyNumberFormat="0" applyFill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41" borderId="19" applyNumberFormat="0" applyAlignment="0" applyProtection="0"/>
    <xf numFmtId="0" fontId="28" fillId="0" borderId="24" applyNumberFormat="0" applyFill="0" applyAlignment="0" applyProtection="0"/>
    <xf numFmtId="167" fontId="29" fillId="0" borderId="0" applyFont="0" applyFill="0" applyBorder="0" applyAlignment="0" applyProtection="0"/>
    <xf numFmtId="164" fontId="3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30" fillId="7" borderId="0" applyNumberFormat="0" applyBorder="0" applyAlignment="0" applyProtection="0"/>
    <xf numFmtId="0" fontId="30" fillId="7" borderId="0" applyNumberFormat="0" applyBorder="0" applyAlignment="0" applyProtection="0"/>
    <xf numFmtId="0" fontId="20" fillId="0" borderId="0"/>
    <xf numFmtId="0" fontId="2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0"/>
    <xf numFmtId="0" fontId="31" fillId="0" borderId="0"/>
    <xf numFmtId="0" fontId="20" fillId="0" borderId="0"/>
    <xf numFmtId="0" fontId="31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2" fillId="11" borderId="9" applyNumberFormat="0" applyFont="0" applyAlignment="0" applyProtection="0"/>
    <xf numFmtId="0" fontId="8" fillId="11" borderId="9" applyNumberFormat="0" applyFont="0" applyAlignment="0" applyProtection="0"/>
    <xf numFmtId="0" fontId="8" fillId="11" borderId="9" applyNumberFormat="0" applyFont="0" applyAlignment="0" applyProtection="0"/>
    <xf numFmtId="0" fontId="20" fillId="56" borderId="25" applyNumberFormat="0" applyFont="0" applyAlignment="0" applyProtection="0"/>
    <xf numFmtId="0" fontId="33" fillId="54" borderId="26" applyNumberFormat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4" fillId="9" borderId="6" applyNumberFormat="0" applyAlignment="0" applyProtection="0"/>
    <xf numFmtId="0" fontId="34" fillId="9" borderId="6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2" applyNumberFormat="0" applyFill="0" applyAlignment="0" applyProtection="0"/>
    <xf numFmtId="0" fontId="38" fillId="0" borderId="2" applyNumberFormat="0" applyFill="0" applyAlignment="0" applyProtection="0"/>
    <xf numFmtId="0" fontId="39" fillId="0" borderId="3" applyNumberFormat="0" applyFill="0" applyAlignment="0" applyProtection="0"/>
    <xf numFmtId="0" fontId="39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4" applyNumberFormat="0" applyFill="0" applyAlignment="0" applyProtection="0"/>
    <xf numFmtId="0" fontId="40" fillId="0" borderId="10" applyNumberFormat="0" applyFill="0" applyAlignment="0" applyProtection="0"/>
    <xf numFmtId="0" fontId="40" fillId="0" borderId="10" applyNumberFormat="0" applyFill="0" applyAlignment="0" applyProtection="0"/>
    <xf numFmtId="0" fontId="41" fillId="0" borderId="0" applyNumberForma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2" fillId="3" borderId="0" xfId="0" applyFont="1" applyFill="1" applyAlignment="1">
      <alignment horizontal="center" vertical="center" wrapText="1"/>
    </xf>
    <xf numFmtId="0" fontId="43" fillId="3" borderId="0" xfId="0" applyFont="1" applyFill="1" applyAlignment="1">
      <alignment vertical="center"/>
    </xf>
    <xf numFmtId="0" fontId="42" fillId="3" borderId="0" xfId="0" applyFont="1" applyFill="1" applyAlignment="1">
      <alignment horizontal="left" vertical="center" wrapText="1"/>
    </xf>
    <xf numFmtId="0" fontId="43" fillId="3" borderId="0" xfId="0" applyFont="1" applyFill="1" applyAlignment="1">
      <alignment horizontal="center" vertical="center" wrapText="1"/>
    </xf>
    <xf numFmtId="165" fontId="43" fillId="3" borderId="0" xfId="0" applyNumberFormat="1" applyFont="1" applyFill="1" applyAlignment="1">
      <alignment vertical="center"/>
    </xf>
    <xf numFmtId="0" fontId="42" fillId="3" borderId="0" xfId="0" applyFont="1" applyFill="1" applyAlignment="1">
      <alignment vertical="center"/>
    </xf>
    <xf numFmtId="0" fontId="46" fillId="2" borderId="1" xfId="0" applyFont="1" applyFill="1" applyBorder="1" applyAlignment="1">
      <alignment horizontal="center" vertical="center" shrinkToFit="1"/>
    </xf>
    <xf numFmtId="0" fontId="42" fillId="3" borderId="1" xfId="0" applyFont="1" applyFill="1" applyBorder="1" applyAlignment="1">
      <alignment horizontal="center" vertical="center" wrapText="1"/>
    </xf>
    <xf numFmtId="0" fontId="43" fillId="3" borderId="1" xfId="0" applyFont="1" applyFill="1" applyBorder="1" applyAlignment="1">
      <alignment vertical="center"/>
    </xf>
    <xf numFmtId="0" fontId="42" fillId="3" borderId="1" xfId="0" applyFont="1" applyFill="1" applyBorder="1" applyAlignment="1">
      <alignment horizontal="left" vertical="center" wrapText="1"/>
    </xf>
    <xf numFmtId="0" fontId="43" fillId="3" borderId="1" xfId="0" applyFont="1" applyFill="1" applyBorder="1" applyAlignment="1">
      <alignment horizontal="center" vertical="center" wrapText="1"/>
    </xf>
    <xf numFmtId="165" fontId="43" fillId="3" borderId="1" xfId="0" applyNumberFormat="1" applyFont="1" applyFill="1" applyBorder="1" applyAlignment="1">
      <alignment vertical="center"/>
    </xf>
    <xf numFmtId="0" fontId="42" fillId="3" borderId="1" xfId="0" applyFont="1" applyFill="1" applyBorder="1" applyAlignment="1">
      <alignment horizontal="center" vertical="center"/>
    </xf>
    <xf numFmtId="165" fontId="48" fillId="3" borderId="1" xfId="0" applyNumberFormat="1" applyFont="1" applyFill="1" applyBorder="1" applyAlignment="1">
      <alignment vertical="center"/>
    </xf>
    <xf numFmtId="165" fontId="51" fillId="3" borderId="1" xfId="0" applyNumberFormat="1" applyFont="1" applyFill="1" applyBorder="1" applyAlignment="1">
      <alignment horizontal="center" vertical="center"/>
    </xf>
    <xf numFmtId="0" fontId="51" fillId="3" borderId="1" xfId="0" applyFont="1" applyFill="1" applyBorder="1" applyAlignment="1">
      <alignment horizontal="center" vertical="center"/>
    </xf>
    <xf numFmtId="0" fontId="49" fillId="3" borderId="1" xfId="0" applyFont="1" applyFill="1" applyBorder="1" applyAlignment="1">
      <alignment horizontal="center" vertical="center" wrapText="1"/>
    </xf>
    <xf numFmtId="0" fontId="51" fillId="3" borderId="1" xfId="0" applyFont="1" applyFill="1" applyBorder="1" applyAlignment="1">
      <alignment horizontal="center" vertical="center" wrapText="1"/>
    </xf>
    <xf numFmtId="0" fontId="49" fillId="3" borderId="1" xfId="0" applyFont="1" applyFill="1" applyBorder="1" applyAlignment="1">
      <alignment horizontal="center" vertical="center"/>
    </xf>
    <xf numFmtId="0" fontId="49" fillId="3" borderId="1" xfId="0" applyFont="1" applyFill="1" applyBorder="1" applyAlignment="1">
      <alignment horizontal="center" vertical="center" wrapText="1"/>
    </xf>
    <xf numFmtId="165" fontId="49" fillId="3" borderId="1" xfId="0" applyNumberFormat="1" applyFont="1" applyFill="1" applyBorder="1" applyAlignment="1">
      <alignment horizontal="center" vertical="center"/>
    </xf>
    <xf numFmtId="0" fontId="52" fillId="3" borderId="1" xfId="0" applyFont="1" applyFill="1" applyBorder="1" applyAlignment="1">
      <alignment horizontal="center" vertical="center" wrapText="1"/>
    </xf>
    <xf numFmtId="0" fontId="49" fillId="3" borderId="1" xfId="0" applyFont="1" applyFill="1" applyBorder="1" applyAlignment="1">
      <alignment horizontal="left" vertical="center" wrapText="1"/>
    </xf>
    <xf numFmtId="165" fontId="51" fillId="3" borderId="1" xfId="0" applyNumberFormat="1" applyFont="1" applyFill="1" applyBorder="1" applyAlignment="1">
      <alignment horizontal="center" vertical="center" wrapText="1"/>
    </xf>
    <xf numFmtId="0" fontId="42" fillId="2" borderId="1" xfId="0" applyFont="1" applyFill="1" applyBorder="1" applyAlignment="1">
      <alignment vertical="center"/>
    </xf>
    <xf numFmtId="0" fontId="43" fillId="2" borderId="1" xfId="0" applyFont="1" applyFill="1" applyBorder="1" applyAlignment="1">
      <alignment horizontal="center" vertical="center" wrapText="1"/>
    </xf>
    <xf numFmtId="0" fontId="53" fillId="2" borderId="1" xfId="0" applyFont="1" applyFill="1" applyBorder="1" applyAlignment="1">
      <alignment horizontal="center" vertical="center" wrapText="1"/>
    </xf>
    <xf numFmtId="4" fontId="48" fillId="2" borderId="1" xfId="0" applyNumberFormat="1" applyFont="1" applyFill="1" applyBorder="1" applyAlignment="1">
      <alignment vertical="center"/>
    </xf>
    <xf numFmtId="0" fontId="54" fillId="3" borderId="1" xfId="0" applyFont="1" applyFill="1" applyBorder="1" applyAlignment="1">
      <alignment horizontal="center" vertical="center" wrapText="1"/>
    </xf>
    <xf numFmtId="0" fontId="46" fillId="2" borderId="1" xfId="0" applyFont="1" applyFill="1" applyBorder="1" applyAlignment="1">
      <alignment horizontal="center" vertical="center" wrapText="1"/>
    </xf>
    <xf numFmtId="0" fontId="49" fillId="3" borderId="1" xfId="0" applyFont="1" applyFill="1" applyBorder="1" applyAlignment="1">
      <alignment horizontal="center" vertical="center" wrapText="1"/>
    </xf>
    <xf numFmtId="171" fontId="43" fillId="3" borderId="0" xfId="0" applyNumberFormat="1" applyFont="1" applyFill="1" applyAlignment="1">
      <alignment vertical="center"/>
    </xf>
    <xf numFmtId="0" fontId="49" fillId="3" borderId="1" xfId="0" applyFont="1" applyFill="1" applyBorder="1" applyAlignment="1">
      <alignment horizontal="center" vertical="center" wrapText="1"/>
    </xf>
    <xf numFmtId="0" fontId="49" fillId="3" borderId="0" xfId="0" applyFont="1" applyFill="1" applyBorder="1" applyAlignment="1">
      <alignment horizontal="center" vertical="center" wrapText="1"/>
    </xf>
    <xf numFmtId="165" fontId="49" fillId="3" borderId="0" xfId="0" applyNumberFormat="1" applyFont="1" applyFill="1" applyBorder="1" applyAlignment="1">
      <alignment horizontal="center" vertical="center"/>
    </xf>
    <xf numFmtId="0" fontId="49" fillId="3" borderId="0" xfId="0" applyFont="1" applyFill="1" applyBorder="1" applyAlignment="1">
      <alignment horizontal="center" vertical="center"/>
    </xf>
    <xf numFmtId="0" fontId="51" fillId="3" borderId="0" xfId="0" applyFont="1" applyFill="1" applyBorder="1" applyAlignment="1">
      <alignment horizontal="center" vertical="center" wrapText="1"/>
    </xf>
    <xf numFmtId="0" fontId="43" fillId="3" borderId="0" xfId="0" applyFont="1" applyFill="1" applyBorder="1" applyAlignment="1">
      <alignment vertical="center"/>
    </xf>
    <xf numFmtId="0" fontId="42" fillId="3" borderId="1" xfId="0" applyFont="1" applyFill="1" applyBorder="1" applyAlignment="1">
      <alignment vertical="center"/>
    </xf>
    <xf numFmtId="0" fontId="47" fillId="3" borderId="0" xfId="0" applyFont="1" applyFill="1" applyBorder="1" applyAlignment="1">
      <alignment horizontal="center" vertical="center" wrapText="1"/>
    </xf>
    <xf numFmtId="165" fontId="48" fillId="3" borderId="0" xfId="0" applyNumberFormat="1" applyFont="1" applyFill="1" applyBorder="1" applyAlignment="1">
      <alignment vertical="center"/>
    </xf>
    <xf numFmtId="0" fontId="42" fillId="3" borderId="0" xfId="0" applyFont="1" applyFill="1" applyBorder="1" applyAlignment="1">
      <alignment horizontal="center" vertical="center"/>
    </xf>
    <xf numFmtId="0" fontId="43" fillId="3" borderId="0" xfId="0" applyFont="1" applyFill="1" applyBorder="1" applyAlignment="1">
      <alignment horizontal="center" vertical="center" wrapText="1"/>
    </xf>
    <xf numFmtId="0" fontId="49" fillId="57" borderId="1" xfId="0" applyFont="1" applyFill="1" applyBorder="1" applyAlignment="1">
      <alignment horizontal="center" vertical="center" wrapText="1"/>
    </xf>
    <xf numFmtId="0" fontId="51" fillId="57" borderId="1" xfId="0" applyFont="1" applyFill="1" applyBorder="1" applyAlignment="1">
      <alignment horizontal="center" vertical="center" wrapText="1"/>
    </xf>
    <xf numFmtId="165" fontId="51" fillId="57" borderId="1" xfId="0" applyNumberFormat="1" applyFont="1" applyFill="1" applyBorder="1" applyAlignment="1">
      <alignment horizontal="center" vertical="center"/>
    </xf>
    <xf numFmtId="0" fontId="49" fillId="57" borderId="1" xfId="0" applyFont="1" applyFill="1" applyBorder="1" applyAlignment="1">
      <alignment horizontal="center" vertical="center"/>
    </xf>
    <xf numFmtId="0" fontId="54" fillId="57" borderId="1" xfId="0" applyFont="1" applyFill="1" applyBorder="1" applyAlignment="1">
      <alignment horizontal="center" vertical="center" wrapText="1"/>
    </xf>
    <xf numFmtId="0" fontId="51" fillId="57" borderId="1" xfId="0" applyFont="1" applyFill="1" applyBorder="1" applyAlignment="1">
      <alignment horizontal="center" vertical="center"/>
    </xf>
    <xf numFmtId="0" fontId="44" fillId="4" borderId="1" xfId="0" applyFont="1" applyFill="1" applyBorder="1" applyAlignment="1">
      <alignment horizontal="center" vertical="center"/>
    </xf>
    <xf numFmtId="0" fontId="49" fillId="3" borderId="1" xfId="0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horizontal="center" vertical="center" wrapText="1"/>
    </xf>
    <xf numFmtId="165" fontId="49" fillId="2" borderId="1" xfId="0" applyNumberFormat="1" applyFont="1" applyFill="1" applyBorder="1" applyAlignment="1">
      <alignment horizontal="center" vertical="center" wrapText="1"/>
    </xf>
    <xf numFmtId="0" fontId="45" fillId="2" borderId="1" xfId="0" applyFont="1" applyFill="1" applyBorder="1" applyAlignment="1">
      <alignment horizontal="center" vertical="center" wrapText="1"/>
    </xf>
    <xf numFmtId="0" fontId="50" fillId="3" borderId="1" xfId="0" applyFont="1" applyFill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center" vertical="center" wrapText="1"/>
    </xf>
    <xf numFmtId="0" fontId="47" fillId="2" borderId="1" xfId="0" applyFont="1" applyFill="1" applyBorder="1" applyAlignment="1">
      <alignment horizontal="center" vertical="center" wrapText="1"/>
    </xf>
    <xf numFmtId="165" fontId="45" fillId="2" borderId="1" xfId="0" applyNumberFormat="1" applyFont="1" applyFill="1" applyBorder="1" applyAlignment="1">
      <alignment horizontal="center" vertical="center" wrapText="1"/>
    </xf>
    <xf numFmtId="2" fontId="52" fillId="3" borderId="1" xfId="0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</cellXfs>
  <cellStyles count="165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 2" xfId="7"/>
    <cellStyle name="20% - Énfasis1 3" xfId="8"/>
    <cellStyle name="20% - Énfasis2 2" xfId="9"/>
    <cellStyle name="20% - Énfasis2 3" xfId="10"/>
    <cellStyle name="20% - Énfasis3 2" xfId="11"/>
    <cellStyle name="20% - Énfasis3 3" xfId="12"/>
    <cellStyle name="20% - Énfasis4 2" xfId="13"/>
    <cellStyle name="20% - Énfasis4 3" xfId="14"/>
    <cellStyle name="20% - Énfasis5 2" xfId="15"/>
    <cellStyle name="20% - Énfasis5 3" xfId="16"/>
    <cellStyle name="20% - Énfasis6 2" xfId="17"/>
    <cellStyle name="20% - Énfasis6 3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40% - Énfasis1 2" xfId="25"/>
    <cellStyle name="40% - Énfasis1 3" xfId="26"/>
    <cellStyle name="40% - Énfasis2 2" xfId="27"/>
    <cellStyle name="40% - Énfasis2 3" xfId="28"/>
    <cellStyle name="40% - Énfasis3 2" xfId="29"/>
    <cellStyle name="40% - Énfasis3 3" xfId="30"/>
    <cellStyle name="40% - Énfasis4 2" xfId="31"/>
    <cellStyle name="40% - Énfasis4 3" xfId="32"/>
    <cellStyle name="40% - Énfasis5 2" xfId="33"/>
    <cellStyle name="40% - Énfasis5 3" xfId="34"/>
    <cellStyle name="40% - Énfasis6 2" xfId="35"/>
    <cellStyle name="40% - Énfasis6 3" xfId="36"/>
    <cellStyle name="60% - Accent1" xfId="37"/>
    <cellStyle name="60% - Accent2" xfId="38"/>
    <cellStyle name="60% - Accent3" xfId="39"/>
    <cellStyle name="60% - Accent4" xfId="40"/>
    <cellStyle name="60% - Accent5" xfId="41"/>
    <cellStyle name="60% - Accent6" xfId="42"/>
    <cellStyle name="60% - Énfasis1 2" xfId="43"/>
    <cellStyle name="60% - Énfasis1 3" xfId="44"/>
    <cellStyle name="60% - Énfasis2 2" xfId="45"/>
    <cellStyle name="60% - Énfasis2 3" xfId="46"/>
    <cellStyle name="60% - Énfasis3 2" xfId="47"/>
    <cellStyle name="60% - Énfasis3 3" xfId="48"/>
    <cellStyle name="60% - Énfasis4 2" xfId="49"/>
    <cellStyle name="60% - Énfasis4 3" xfId="50"/>
    <cellStyle name="60% - Énfasis5 2" xfId="51"/>
    <cellStyle name="60% - Énfasis5 3" xfId="52"/>
    <cellStyle name="60% - Énfasis6 2" xfId="53"/>
    <cellStyle name="60% - Énfasis6 3" xfId="54"/>
    <cellStyle name="Accent1" xfId="55"/>
    <cellStyle name="Accent2" xfId="56"/>
    <cellStyle name="Accent3" xfId="57"/>
    <cellStyle name="Accent4" xfId="58"/>
    <cellStyle name="Accent5" xfId="59"/>
    <cellStyle name="Accent6" xfId="60"/>
    <cellStyle name="Bad" xfId="61"/>
    <cellStyle name="Buena 2" xfId="62"/>
    <cellStyle name="Buena 3" xfId="63"/>
    <cellStyle name="Calculation" xfId="64"/>
    <cellStyle name="Cálculo 2" xfId="65"/>
    <cellStyle name="Cálculo 3" xfId="66"/>
    <cellStyle name="Celda de comprobación 2" xfId="67"/>
    <cellStyle name="Celda de comprobación 3" xfId="68"/>
    <cellStyle name="Celda vinculada 2" xfId="69"/>
    <cellStyle name="Celda vinculada 3" xfId="70"/>
    <cellStyle name="Check Cell" xfId="71"/>
    <cellStyle name="Encabezado 4 2" xfId="72"/>
    <cellStyle name="Encabezado 4 3" xfId="73"/>
    <cellStyle name="Énfasis1 2" xfId="74"/>
    <cellStyle name="Énfasis1 3" xfId="75"/>
    <cellStyle name="Énfasis2 2" xfId="76"/>
    <cellStyle name="Énfasis2 3" xfId="77"/>
    <cellStyle name="Énfasis3 2" xfId="78"/>
    <cellStyle name="Énfasis3 3" xfId="79"/>
    <cellStyle name="Énfasis4 2" xfId="80"/>
    <cellStyle name="Énfasis4 3" xfId="81"/>
    <cellStyle name="Énfasis5 2" xfId="82"/>
    <cellStyle name="Énfasis5 3" xfId="83"/>
    <cellStyle name="Énfasis6 2" xfId="84"/>
    <cellStyle name="Énfasis6 3" xfId="85"/>
    <cellStyle name="Entrada 2" xfId="86"/>
    <cellStyle name="Entrada 3" xfId="87"/>
    <cellStyle name="Euro" xfId="88"/>
    <cellStyle name="Explanatory Text" xfId="89"/>
    <cellStyle name="Good" xfId="90"/>
    <cellStyle name="Heading 1" xfId="91"/>
    <cellStyle name="Heading 2" xfId="92"/>
    <cellStyle name="Heading 3" xfId="93"/>
    <cellStyle name="Heading 4" xfId="94"/>
    <cellStyle name="Incorrecto 2" xfId="95"/>
    <cellStyle name="Incorrecto 3" xfId="96"/>
    <cellStyle name="Input" xfId="97"/>
    <cellStyle name="Linked Cell" xfId="98"/>
    <cellStyle name="Millares 10" xfId="99"/>
    <cellStyle name="Millares 2" xfId="100"/>
    <cellStyle name="Millares 2 10" xfId="101"/>
    <cellStyle name="Millares 2 2" xfId="102"/>
    <cellStyle name="Millares 2 2 2" xfId="103"/>
    <cellStyle name="Millares 2 2 3" xfId="104"/>
    <cellStyle name="Millares 2 3" xfId="105"/>
    <cellStyle name="Millares 2 4" xfId="106"/>
    <cellStyle name="Millares 3" xfId="107"/>
    <cellStyle name="Millares 3 10" xfId="108"/>
    <cellStyle name="Millares 3 2" xfId="109"/>
    <cellStyle name="Millares 3 3" xfId="110"/>
    <cellStyle name="Millares 3 4" xfId="111"/>
    <cellStyle name="Millares 4" xfId="112"/>
    <cellStyle name="Millares 5" xfId="113"/>
    <cellStyle name="Millares 5 2" xfId="114"/>
    <cellStyle name="Millares 6" xfId="115"/>
    <cellStyle name="Millares 7" xfId="116"/>
    <cellStyle name="Millares 8" xfId="117"/>
    <cellStyle name="Millares 9" xfId="118"/>
    <cellStyle name="Moneda 2" xfId="119"/>
    <cellStyle name="Moneda 2 2" xfId="120"/>
    <cellStyle name="Moneda 3" xfId="121"/>
    <cellStyle name="Moneda 3 2" xfId="122"/>
    <cellStyle name="Neutral 2" xfId="123"/>
    <cellStyle name="Neutral 3" xfId="124"/>
    <cellStyle name="Normal" xfId="0" builtinId="0"/>
    <cellStyle name="Normal 15 3" xfId="125"/>
    <cellStyle name="Normal 2" xfId="126"/>
    <cellStyle name="Normal 2 2" xfId="127"/>
    <cellStyle name="Normal 2 2 2" xfId="128"/>
    <cellStyle name="Normal 2 2 3" xfId="129"/>
    <cellStyle name="Normal 2 3" xfId="130"/>
    <cellStyle name="Normal 2 4" xfId="131"/>
    <cellStyle name="Normal 2 5" xfId="132"/>
    <cellStyle name="Normal 3" xfId="133"/>
    <cellStyle name="Normal 3 2" xfId="134"/>
    <cellStyle name="Normal 4" xfId="135"/>
    <cellStyle name="Normal 5" xfId="136"/>
    <cellStyle name="Normal 6" xfId="137"/>
    <cellStyle name="Normal 6 2" xfId="138"/>
    <cellStyle name="Normal 6 3" xfId="139"/>
    <cellStyle name="Notas 14 2" xfId="140"/>
    <cellStyle name="Notas 2" xfId="141"/>
    <cellStyle name="Notas 3" xfId="142"/>
    <cellStyle name="Note" xfId="143"/>
    <cellStyle name="Output" xfId="144"/>
    <cellStyle name="Porcentual 2" xfId="145"/>
    <cellStyle name="Porcentual 2 2" xfId="146"/>
    <cellStyle name="Porcentual 3" xfId="147"/>
    <cellStyle name="Porcentual 4" xfId="148"/>
    <cellStyle name="Salida 2" xfId="149"/>
    <cellStyle name="Salida 3" xfId="150"/>
    <cellStyle name="Texto de advertencia 2" xfId="151"/>
    <cellStyle name="Texto de advertencia 3" xfId="152"/>
    <cellStyle name="Texto explicativo 2" xfId="153"/>
    <cellStyle name="Texto explicativo 3" xfId="154"/>
    <cellStyle name="Title" xfId="155"/>
    <cellStyle name="Título 1 2" xfId="156"/>
    <cellStyle name="Título 1 3" xfId="157"/>
    <cellStyle name="Título 2 2" xfId="158"/>
    <cellStyle name="Título 2 3" xfId="159"/>
    <cellStyle name="Título 3 2" xfId="160"/>
    <cellStyle name="Título 3 3" xfId="161"/>
    <cellStyle name="Total 2" xfId="162"/>
    <cellStyle name="Total 3" xfId="163"/>
    <cellStyle name="Warning Text" xfId="16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787400</xdr:colOff>
      <xdr:row>7</xdr:row>
      <xdr:rowOff>88900</xdr:rowOff>
    </xdr:from>
    <xdr:to>
      <xdr:col>5</xdr:col>
      <xdr:colOff>635000</xdr:colOff>
      <xdr:row>7</xdr:row>
      <xdr:rowOff>938549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54375" y="3994150"/>
          <a:ext cx="885825" cy="849649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</xdr:pic>
    <xdr:clientData/>
  </xdr:twoCellAnchor>
  <xdr:twoCellAnchor editAs="oneCell">
    <xdr:from>
      <xdr:col>3</xdr:col>
      <xdr:colOff>393700</xdr:colOff>
      <xdr:row>7</xdr:row>
      <xdr:rowOff>254000</xdr:rowOff>
    </xdr:from>
    <xdr:to>
      <xdr:col>4</xdr:col>
      <xdr:colOff>241300</xdr:colOff>
      <xdr:row>7</xdr:row>
      <xdr:rowOff>787400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098675" y="4159250"/>
          <a:ext cx="609600" cy="5334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11</xdr:col>
      <xdr:colOff>787400</xdr:colOff>
      <xdr:row>7</xdr:row>
      <xdr:rowOff>88900</xdr:rowOff>
    </xdr:from>
    <xdr:to>
      <xdr:col>12</xdr:col>
      <xdr:colOff>635000</xdr:colOff>
      <xdr:row>7</xdr:row>
      <xdr:rowOff>938549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36025" y="3994150"/>
          <a:ext cx="638175" cy="849649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393700</xdr:colOff>
      <xdr:row>7</xdr:row>
      <xdr:rowOff>254000</xdr:rowOff>
    </xdr:from>
    <xdr:to>
      <xdr:col>11</xdr:col>
      <xdr:colOff>241300</xdr:colOff>
      <xdr:row>7</xdr:row>
      <xdr:rowOff>787400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708900" y="4159250"/>
          <a:ext cx="609600" cy="5334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M88"/>
  <sheetViews>
    <sheetView tabSelected="1" zoomScaleNormal="100" workbookViewId="0">
      <selection activeCell="F5" sqref="F5"/>
    </sheetView>
  </sheetViews>
  <sheetFormatPr baseColWidth="10" defaultColWidth="11.44140625" defaultRowHeight="13.8" x14ac:dyDescent="0.3"/>
  <cols>
    <col min="1" max="1" width="2.88671875" style="9" customWidth="1"/>
    <col min="2" max="2" width="3.5546875" style="8" customWidth="1"/>
    <col min="3" max="3" width="5.6640625" style="9" customWidth="1"/>
    <col min="4" max="4" width="34.109375" style="10" customWidth="1"/>
    <col min="5" max="5" width="7" style="8" customWidth="1"/>
    <col min="6" max="6" width="15.109375" style="11" customWidth="1"/>
    <col min="7" max="7" width="16.33203125" style="12" customWidth="1"/>
    <col min="8" max="8" width="7.88671875" style="13" customWidth="1"/>
    <col min="9" max="9" width="10.33203125" style="13" customWidth="1"/>
    <col min="10" max="10" width="8.109375" style="13" customWidth="1"/>
    <col min="11" max="11" width="21.6640625" style="11" customWidth="1"/>
    <col min="12" max="16384" width="11.44140625" style="9"/>
  </cols>
  <sheetData>
    <row r="1" spans="2:11" ht="18" customHeight="1" x14ac:dyDescent="0.25"/>
    <row r="2" spans="2:11" ht="30.75" customHeight="1" x14ac:dyDescent="0.25">
      <c r="B2" s="57" t="s">
        <v>10</v>
      </c>
      <c r="C2" s="57"/>
      <c r="D2" s="57"/>
      <c r="E2" s="57"/>
      <c r="F2" s="57"/>
      <c r="G2" s="57"/>
      <c r="H2" s="57"/>
      <c r="I2" s="57"/>
      <c r="J2" s="57"/>
      <c r="K2" s="57"/>
    </row>
    <row r="3" spans="2:11" ht="16.8" x14ac:dyDescent="0.3">
      <c r="B3" s="61" t="s">
        <v>22</v>
      </c>
      <c r="C3" s="61" t="s">
        <v>23</v>
      </c>
      <c r="D3" s="61" t="s">
        <v>0</v>
      </c>
      <c r="E3" s="61" t="s">
        <v>20</v>
      </c>
      <c r="F3" s="61" t="s">
        <v>1</v>
      </c>
      <c r="G3" s="65" t="s">
        <v>2</v>
      </c>
      <c r="H3" s="61" t="s">
        <v>3</v>
      </c>
      <c r="I3" s="61"/>
      <c r="J3" s="61"/>
      <c r="K3" s="61" t="s">
        <v>5</v>
      </c>
    </row>
    <row r="4" spans="2:11" ht="17.25" customHeight="1" x14ac:dyDescent="0.3">
      <c r="B4" s="61"/>
      <c r="C4" s="61"/>
      <c r="D4" s="61"/>
      <c r="E4" s="61"/>
      <c r="F4" s="61"/>
      <c r="G4" s="65"/>
      <c r="H4" s="37" t="s">
        <v>24</v>
      </c>
      <c r="I4" s="14" t="s">
        <v>14</v>
      </c>
      <c r="J4" s="37" t="s">
        <v>26</v>
      </c>
      <c r="K4" s="61"/>
    </row>
    <row r="5" spans="2:11" ht="27.6" x14ac:dyDescent="0.3">
      <c r="B5" s="15">
        <v>1</v>
      </c>
      <c r="C5" s="16"/>
      <c r="D5" s="17" t="s">
        <v>52</v>
      </c>
      <c r="E5" s="15">
        <v>1</v>
      </c>
      <c r="F5" s="18" t="s">
        <v>56</v>
      </c>
      <c r="G5" s="19">
        <v>20000</v>
      </c>
      <c r="H5" s="20"/>
      <c r="I5" s="20"/>
      <c r="J5" s="20" t="s">
        <v>27</v>
      </c>
      <c r="K5" s="18"/>
    </row>
    <row r="6" spans="2:11" ht="69" x14ac:dyDescent="0.3">
      <c r="B6" s="15">
        <v>2</v>
      </c>
      <c r="C6" s="16"/>
      <c r="D6" s="17" t="s">
        <v>53</v>
      </c>
      <c r="E6" s="15">
        <v>3</v>
      </c>
      <c r="F6" s="18" t="s">
        <v>54</v>
      </c>
      <c r="G6" s="19">
        <v>200000</v>
      </c>
      <c r="H6" s="20" t="s">
        <v>27</v>
      </c>
      <c r="I6" s="20"/>
      <c r="J6" s="20"/>
      <c r="K6" s="18" t="s">
        <v>80</v>
      </c>
    </row>
    <row r="7" spans="2:11" ht="42.75" x14ac:dyDescent="0.25">
      <c r="B7" s="15">
        <v>3</v>
      </c>
      <c r="C7" s="16"/>
      <c r="D7" s="17" t="s">
        <v>55</v>
      </c>
      <c r="E7" s="15">
        <v>2</v>
      </c>
      <c r="F7" s="18" t="s">
        <v>54</v>
      </c>
      <c r="G7" s="19">
        <v>25000</v>
      </c>
      <c r="H7" s="20"/>
      <c r="I7" s="20"/>
      <c r="J7" s="20" t="s">
        <v>27</v>
      </c>
      <c r="K7" s="18"/>
    </row>
    <row r="8" spans="2:11" ht="18" x14ac:dyDescent="0.25">
      <c r="B8" s="63" t="s">
        <v>21</v>
      </c>
      <c r="C8" s="63"/>
      <c r="D8" s="63"/>
      <c r="E8" s="63"/>
      <c r="F8" s="63"/>
      <c r="G8" s="21">
        <f>SUM(G5:G7)</f>
        <v>245000</v>
      </c>
      <c r="H8" s="20"/>
      <c r="I8" s="20"/>
      <c r="J8" s="20"/>
      <c r="K8" s="18" t="s">
        <v>8</v>
      </c>
    </row>
    <row r="9" spans="2:11" ht="30.75" customHeight="1" x14ac:dyDescent="0.3">
      <c r="B9" s="57" t="s">
        <v>4</v>
      </c>
      <c r="C9" s="57"/>
      <c r="D9" s="57"/>
      <c r="E9" s="57"/>
      <c r="F9" s="57"/>
      <c r="G9" s="57"/>
      <c r="H9" s="57"/>
      <c r="I9" s="57"/>
      <c r="J9" s="57"/>
      <c r="K9" s="57"/>
    </row>
    <row r="10" spans="2:11" s="11" customFormat="1" ht="17.25" customHeight="1" x14ac:dyDescent="0.3">
      <c r="B10" s="59" t="s">
        <v>22</v>
      </c>
      <c r="C10" s="59" t="s">
        <v>23</v>
      </c>
      <c r="D10" s="59" t="s">
        <v>0</v>
      </c>
      <c r="E10" s="59" t="s">
        <v>20</v>
      </c>
      <c r="F10" s="59" t="s">
        <v>1</v>
      </c>
      <c r="G10" s="60" t="s">
        <v>2</v>
      </c>
      <c r="H10" s="59" t="s">
        <v>3</v>
      </c>
      <c r="I10" s="59"/>
      <c r="J10" s="59"/>
      <c r="K10" s="61" t="s">
        <v>5</v>
      </c>
    </row>
    <row r="11" spans="2:11" x14ac:dyDescent="0.3">
      <c r="B11" s="59"/>
      <c r="C11" s="59"/>
      <c r="D11" s="59"/>
      <c r="E11" s="59"/>
      <c r="F11" s="59"/>
      <c r="G11" s="60"/>
      <c r="H11" s="34" t="s">
        <v>24</v>
      </c>
      <c r="I11" s="34" t="s">
        <v>14</v>
      </c>
      <c r="J11" s="34" t="s">
        <v>26</v>
      </c>
      <c r="K11" s="61"/>
    </row>
    <row r="12" spans="2:11" ht="15.75" x14ac:dyDescent="0.25">
      <c r="B12" s="62" t="s">
        <v>6</v>
      </c>
      <c r="C12" s="62"/>
      <c r="D12" s="62"/>
      <c r="E12" s="62"/>
      <c r="F12" s="62"/>
      <c r="G12" s="62"/>
      <c r="H12" s="62"/>
      <c r="I12" s="62"/>
      <c r="J12" s="62"/>
      <c r="K12" s="62"/>
    </row>
    <row r="13" spans="2:11" ht="68.25" customHeight="1" x14ac:dyDescent="0.25">
      <c r="B13" s="36">
        <v>4</v>
      </c>
      <c r="C13" s="23"/>
      <c r="D13" s="40" t="s">
        <v>64</v>
      </c>
      <c r="E13" s="40">
        <v>1</v>
      </c>
      <c r="F13" s="25" t="s">
        <v>65</v>
      </c>
      <c r="G13" s="22">
        <v>60000</v>
      </c>
      <c r="H13" s="26" t="s">
        <v>27</v>
      </c>
      <c r="I13" s="26"/>
      <c r="J13" s="26"/>
      <c r="K13" s="25"/>
    </row>
    <row r="14" spans="2:11" ht="17.25" customHeight="1" x14ac:dyDescent="0.25">
      <c r="B14" s="58"/>
      <c r="C14" s="58"/>
      <c r="D14" s="58"/>
      <c r="E14" s="58"/>
      <c r="F14" s="58"/>
      <c r="G14" s="28">
        <f>SUM(G13:G13)</f>
        <v>60000</v>
      </c>
      <c r="H14" s="26"/>
      <c r="I14" s="26"/>
      <c r="J14" s="26"/>
      <c r="K14" s="25"/>
    </row>
    <row r="15" spans="2:11" s="45" customFormat="1" ht="17.25" customHeight="1" x14ac:dyDescent="0.25">
      <c r="B15" s="41"/>
      <c r="C15" s="41"/>
      <c r="D15" s="41"/>
      <c r="E15" s="41"/>
      <c r="F15" s="41"/>
      <c r="G15" s="42"/>
      <c r="H15" s="43"/>
      <c r="I15" s="43"/>
      <c r="J15" s="43"/>
      <c r="K15" s="44"/>
    </row>
    <row r="16" spans="2:11" ht="17.25" customHeight="1" x14ac:dyDescent="0.3">
      <c r="B16" s="62" t="s">
        <v>16</v>
      </c>
      <c r="C16" s="62"/>
      <c r="D16" s="62"/>
      <c r="E16" s="62"/>
      <c r="F16" s="62"/>
      <c r="G16" s="62"/>
      <c r="H16" s="62"/>
      <c r="I16" s="62"/>
      <c r="J16" s="62"/>
      <c r="K16" s="62"/>
    </row>
    <row r="17" spans="2:11" ht="30" customHeight="1" x14ac:dyDescent="0.3">
      <c r="B17" s="40">
        <v>5</v>
      </c>
      <c r="C17" s="23"/>
      <c r="D17" s="40" t="s">
        <v>30</v>
      </c>
      <c r="E17" s="40"/>
      <c r="F17" s="25" t="s">
        <v>66</v>
      </c>
      <c r="G17" s="22">
        <v>50000</v>
      </c>
      <c r="H17" s="26" t="s">
        <v>27</v>
      </c>
      <c r="I17" s="26"/>
      <c r="J17" s="26"/>
      <c r="K17" s="25"/>
    </row>
    <row r="18" spans="2:11" ht="82.8" x14ac:dyDescent="0.3">
      <c r="B18" s="27">
        <v>6</v>
      </c>
      <c r="C18" s="23"/>
      <c r="D18" s="27" t="s">
        <v>92</v>
      </c>
      <c r="E18" s="27"/>
      <c r="F18" s="25" t="s">
        <v>67</v>
      </c>
      <c r="G18" s="22">
        <v>62000</v>
      </c>
      <c r="H18" s="26" t="s">
        <v>27</v>
      </c>
      <c r="I18" s="26"/>
      <c r="J18" s="26"/>
      <c r="K18" s="25"/>
    </row>
    <row r="19" spans="2:11" ht="55.2" x14ac:dyDescent="0.3">
      <c r="B19" s="27">
        <v>7</v>
      </c>
      <c r="C19" s="23"/>
      <c r="D19" s="27" t="s">
        <v>93</v>
      </c>
      <c r="E19" s="27"/>
      <c r="F19" s="25" t="s">
        <v>67</v>
      </c>
      <c r="G19" s="22">
        <v>15000</v>
      </c>
      <c r="H19" s="26" t="s">
        <v>27</v>
      </c>
      <c r="I19" s="26"/>
      <c r="J19" s="26"/>
      <c r="K19" s="25"/>
    </row>
    <row r="20" spans="2:11" ht="17.25" customHeight="1" x14ac:dyDescent="0.25">
      <c r="B20" s="58" t="s">
        <v>21</v>
      </c>
      <c r="C20" s="58"/>
      <c r="D20" s="58"/>
      <c r="E20" s="58"/>
      <c r="F20" s="58"/>
      <c r="G20" s="28">
        <f>SUM(G17:G19)</f>
        <v>127000</v>
      </c>
      <c r="H20" s="26"/>
      <c r="I20" s="26"/>
      <c r="J20" s="26"/>
      <c r="K20" s="25"/>
    </row>
    <row r="21" spans="2:11" ht="17.25" customHeight="1" x14ac:dyDescent="0.25">
      <c r="B21" s="62" t="s">
        <v>7</v>
      </c>
      <c r="C21" s="62"/>
      <c r="D21" s="62"/>
      <c r="E21" s="62"/>
      <c r="F21" s="62"/>
      <c r="G21" s="62"/>
      <c r="H21" s="62"/>
      <c r="I21" s="62"/>
      <c r="J21" s="62"/>
      <c r="K21" s="62"/>
    </row>
    <row r="22" spans="2:11" ht="42.75" x14ac:dyDescent="0.25">
      <c r="B22" s="40">
        <v>8</v>
      </c>
      <c r="C22" s="23"/>
      <c r="D22" s="40" t="s">
        <v>31</v>
      </c>
      <c r="E22" s="40"/>
      <c r="F22" s="25" t="s">
        <v>91</v>
      </c>
      <c r="G22" s="22">
        <v>100000</v>
      </c>
      <c r="H22" s="26" t="s">
        <v>27</v>
      </c>
      <c r="I22" s="26"/>
      <c r="J22" s="26"/>
      <c r="K22" s="29"/>
    </row>
    <row r="23" spans="2:11" ht="41.4" x14ac:dyDescent="0.3">
      <c r="B23" s="40">
        <v>9</v>
      </c>
      <c r="C23" s="23"/>
      <c r="D23" s="40" t="s">
        <v>94</v>
      </c>
      <c r="E23" s="40"/>
      <c r="F23" s="25" t="s">
        <v>95</v>
      </c>
      <c r="G23" s="22">
        <v>70000</v>
      </c>
      <c r="H23" s="26" t="s">
        <v>27</v>
      </c>
      <c r="I23" s="26"/>
      <c r="J23" s="26"/>
      <c r="K23" s="25"/>
    </row>
    <row r="24" spans="2:11" ht="27.6" x14ac:dyDescent="0.3">
      <c r="B24" s="40">
        <v>10</v>
      </c>
      <c r="C24" s="23"/>
      <c r="D24" s="40" t="s">
        <v>68</v>
      </c>
      <c r="E24" s="40"/>
      <c r="F24" s="25" t="s">
        <v>69</v>
      </c>
      <c r="G24" s="22">
        <v>30000</v>
      </c>
      <c r="H24" s="26" t="s">
        <v>27</v>
      </c>
      <c r="I24" s="26"/>
      <c r="J24" s="26"/>
      <c r="K24" s="25"/>
    </row>
    <row r="25" spans="2:11" ht="17.25" customHeight="1" x14ac:dyDescent="0.25">
      <c r="B25" s="58"/>
      <c r="C25" s="58"/>
      <c r="D25" s="58"/>
      <c r="E25" s="58"/>
      <c r="F25" s="58"/>
      <c r="G25" s="28">
        <f>SUM(G22:G24)</f>
        <v>200000</v>
      </c>
      <c r="H25" s="26"/>
      <c r="I25" s="26"/>
      <c r="J25" s="26"/>
      <c r="K25" s="25"/>
    </row>
    <row r="26" spans="2:11" s="45" customFormat="1" ht="17.25" customHeight="1" x14ac:dyDescent="0.25">
      <c r="B26" s="41"/>
      <c r="C26" s="41"/>
      <c r="D26" s="41"/>
      <c r="E26" s="41"/>
      <c r="F26" s="41"/>
      <c r="G26" s="42"/>
      <c r="H26" s="43"/>
      <c r="I26" s="43"/>
      <c r="J26" s="43"/>
      <c r="K26" s="44"/>
    </row>
    <row r="27" spans="2:11" s="45" customFormat="1" ht="17.25" customHeight="1" x14ac:dyDescent="0.25">
      <c r="B27" s="41"/>
      <c r="C27" s="41"/>
      <c r="D27" s="41"/>
      <c r="E27" s="41"/>
      <c r="F27" s="41"/>
      <c r="G27" s="42"/>
      <c r="H27" s="43"/>
      <c r="I27" s="43"/>
      <c r="J27" s="43"/>
      <c r="K27" s="44"/>
    </row>
    <row r="28" spans="2:11" ht="23.25" customHeight="1" x14ac:dyDescent="0.25">
      <c r="B28" s="62" t="s">
        <v>17</v>
      </c>
      <c r="C28" s="62"/>
      <c r="D28" s="62"/>
      <c r="E28" s="62"/>
      <c r="F28" s="62"/>
      <c r="G28" s="62"/>
      <c r="H28" s="62"/>
      <c r="I28" s="62"/>
      <c r="J28" s="62"/>
      <c r="K28" s="62"/>
    </row>
    <row r="29" spans="2:11" ht="82.8" x14ac:dyDescent="0.3">
      <c r="B29" s="36">
        <v>11</v>
      </c>
      <c r="C29" s="23"/>
      <c r="D29" s="30" t="s">
        <v>32</v>
      </c>
      <c r="E29" s="40"/>
      <c r="F29" s="25" t="s">
        <v>33</v>
      </c>
      <c r="G29" s="22">
        <v>120000</v>
      </c>
      <c r="H29" s="26" t="s">
        <v>27</v>
      </c>
      <c r="I29" s="26"/>
      <c r="J29" s="26"/>
      <c r="K29" s="25"/>
    </row>
    <row r="30" spans="2:11" ht="27.6" x14ac:dyDescent="0.3">
      <c r="B30" s="36">
        <v>12</v>
      </c>
      <c r="C30" s="23"/>
      <c r="D30" s="24" t="s">
        <v>35</v>
      </c>
      <c r="E30" s="24"/>
      <c r="F30" s="25" t="s">
        <v>34</v>
      </c>
      <c r="G30" s="22">
        <v>500000</v>
      </c>
      <c r="H30" s="26"/>
      <c r="I30" s="26" t="s">
        <v>27</v>
      </c>
      <c r="J30" s="26"/>
      <c r="K30" s="25" t="s">
        <v>50</v>
      </c>
    </row>
    <row r="31" spans="2:11" ht="41.4" x14ac:dyDescent="0.3">
      <c r="B31" s="36">
        <v>13</v>
      </c>
      <c r="C31" s="23"/>
      <c r="D31" s="24" t="s">
        <v>36</v>
      </c>
      <c r="E31" s="24"/>
      <c r="F31" s="25" t="s">
        <v>40</v>
      </c>
      <c r="G31" s="22">
        <v>40000</v>
      </c>
      <c r="H31" s="26"/>
      <c r="I31" s="26"/>
      <c r="J31" s="26" t="s">
        <v>27</v>
      </c>
      <c r="K31" s="25"/>
    </row>
    <row r="32" spans="2:11" ht="41.4" x14ac:dyDescent="0.3">
      <c r="B32" s="36">
        <v>14</v>
      </c>
      <c r="C32" s="23"/>
      <c r="D32" s="24" t="s">
        <v>37</v>
      </c>
      <c r="E32" s="24"/>
      <c r="F32" s="25" t="s">
        <v>38</v>
      </c>
      <c r="G32" s="22">
        <v>25000</v>
      </c>
      <c r="H32" s="26"/>
      <c r="I32" s="26"/>
      <c r="J32" s="26" t="s">
        <v>27</v>
      </c>
      <c r="K32" s="25"/>
    </row>
    <row r="33" spans="2:13" ht="29.25" customHeight="1" x14ac:dyDescent="0.25">
      <c r="B33" s="36">
        <v>15</v>
      </c>
      <c r="C33" s="23"/>
      <c r="D33" s="51" t="s">
        <v>39</v>
      </c>
      <c r="E33" s="51"/>
      <c r="F33" s="52" t="s">
        <v>40</v>
      </c>
      <c r="G33" s="53">
        <v>20000</v>
      </c>
      <c r="H33" s="54" t="s">
        <v>27</v>
      </c>
      <c r="I33" s="26"/>
      <c r="J33" s="26"/>
      <c r="K33" s="25"/>
    </row>
    <row r="34" spans="2:13" ht="29.25" customHeight="1" x14ac:dyDescent="0.25">
      <c r="B34" s="36">
        <v>16</v>
      </c>
      <c r="C34" s="23"/>
      <c r="D34" s="27" t="s">
        <v>96</v>
      </c>
      <c r="E34" s="27"/>
      <c r="F34" s="25" t="s">
        <v>40</v>
      </c>
      <c r="G34" s="22">
        <v>50000</v>
      </c>
      <c r="H34" s="26"/>
      <c r="I34" s="26"/>
      <c r="J34" s="26" t="s">
        <v>27</v>
      </c>
      <c r="K34" s="25"/>
    </row>
    <row r="35" spans="2:13" ht="29.25" customHeight="1" x14ac:dyDescent="0.3">
      <c r="B35" s="36">
        <v>17</v>
      </c>
      <c r="C35" s="23"/>
      <c r="D35" s="51" t="s">
        <v>70</v>
      </c>
      <c r="E35" s="51"/>
      <c r="F35" s="52" t="s">
        <v>33</v>
      </c>
      <c r="G35" s="53">
        <v>35532.699999999997</v>
      </c>
      <c r="H35" s="54"/>
      <c r="I35" s="54"/>
      <c r="J35" s="54" t="s">
        <v>27</v>
      </c>
      <c r="K35" s="25"/>
    </row>
    <row r="36" spans="2:13" ht="29.25" customHeight="1" x14ac:dyDescent="0.25">
      <c r="B36" s="36">
        <v>18</v>
      </c>
      <c r="C36" s="23"/>
      <c r="D36" s="38" t="s">
        <v>71</v>
      </c>
      <c r="E36" s="27"/>
      <c r="F36" s="25" t="s">
        <v>33</v>
      </c>
      <c r="G36" s="22">
        <v>10000</v>
      </c>
      <c r="H36" s="26"/>
      <c r="I36" s="26"/>
      <c r="J36" s="26" t="s">
        <v>27</v>
      </c>
      <c r="K36" s="25" t="s">
        <v>97</v>
      </c>
    </row>
    <row r="37" spans="2:13" ht="15.6" x14ac:dyDescent="0.3">
      <c r="B37" s="36">
        <v>19</v>
      </c>
      <c r="C37" s="23"/>
      <c r="D37" s="38" t="s">
        <v>72</v>
      </c>
      <c r="E37" s="27"/>
      <c r="F37" s="25" t="s">
        <v>40</v>
      </c>
      <c r="G37" s="22">
        <v>50000</v>
      </c>
      <c r="H37" s="26"/>
      <c r="I37" s="26"/>
      <c r="J37" s="26" t="s">
        <v>27</v>
      </c>
      <c r="K37" s="25"/>
    </row>
    <row r="38" spans="2:13" ht="45" x14ac:dyDescent="0.25">
      <c r="B38" s="36">
        <v>20</v>
      </c>
      <c r="C38" s="23"/>
      <c r="D38" s="40" t="s">
        <v>98</v>
      </c>
      <c r="E38" s="40"/>
      <c r="F38" s="25" t="s">
        <v>33</v>
      </c>
      <c r="G38" s="22">
        <v>10000</v>
      </c>
      <c r="H38" s="26"/>
      <c r="I38" s="26"/>
      <c r="J38" s="26" t="s">
        <v>27</v>
      </c>
      <c r="K38" s="25"/>
      <c r="M38" s="39"/>
    </row>
    <row r="39" spans="2:13" ht="25.5" customHeight="1" x14ac:dyDescent="0.25">
      <c r="B39" s="58" t="s">
        <v>51</v>
      </c>
      <c r="C39" s="58"/>
      <c r="D39" s="58"/>
      <c r="E39" s="58"/>
      <c r="F39" s="58"/>
      <c r="G39" s="28">
        <f>SUM(G29:G38)</f>
        <v>860532.7</v>
      </c>
      <c r="H39" s="26"/>
      <c r="I39" s="26"/>
      <c r="J39" s="26"/>
      <c r="K39" s="25"/>
    </row>
    <row r="40" spans="2:13" ht="21.75" customHeight="1" x14ac:dyDescent="0.25">
      <c r="B40" s="62" t="s">
        <v>13</v>
      </c>
      <c r="C40" s="62"/>
      <c r="D40" s="62"/>
      <c r="E40" s="62"/>
      <c r="F40" s="62"/>
      <c r="G40" s="62"/>
      <c r="H40" s="62"/>
      <c r="I40" s="62"/>
      <c r="J40" s="62"/>
      <c r="K40" s="62"/>
    </row>
    <row r="41" spans="2:13" ht="28.5" x14ac:dyDescent="0.25">
      <c r="B41" s="55">
        <v>21</v>
      </c>
      <c r="C41" s="56"/>
      <c r="D41" s="51" t="s">
        <v>49</v>
      </c>
      <c r="E41" s="51"/>
      <c r="F41" s="52" t="s">
        <v>73</v>
      </c>
      <c r="G41" s="53">
        <v>200000</v>
      </c>
      <c r="H41" s="54" t="s">
        <v>27</v>
      </c>
      <c r="I41" s="26"/>
      <c r="J41" s="46"/>
      <c r="K41" s="25"/>
    </row>
    <row r="42" spans="2:13" ht="110.4" x14ac:dyDescent="0.3">
      <c r="B42" s="36">
        <v>22</v>
      </c>
      <c r="C42" s="23"/>
      <c r="D42" s="40" t="s">
        <v>41</v>
      </c>
      <c r="E42" s="40"/>
      <c r="F42" s="25" t="s">
        <v>42</v>
      </c>
      <c r="G42" s="22">
        <v>25000</v>
      </c>
      <c r="H42" s="26" t="s">
        <v>27</v>
      </c>
      <c r="I42" s="26"/>
      <c r="J42" s="26"/>
      <c r="K42" s="25"/>
    </row>
    <row r="43" spans="2:13" ht="69" x14ac:dyDescent="0.3">
      <c r="B43" s="36">
        <v>23</v>
      </c>
      <c r="C43" s="23"/>
      <c r="D43" s="24" t="s">
        <v>74</v>
      </c>
      <c r="E43" s="24"/>
      <c r="F43" s="25" t="s">
        <v>75</v>
      </c>
      <c r="G43" s="22">
        <v>196091.9</v>
      </c>
      <c r="H43" s="26"/>
      <c r="I43" s="26"/>
      <c r="J43" s="26" t="s">
        <v>27</v>
      </c>
      <c r="K43" s="25" t="s">
        <v>99</v>
      </c>
    </row>
    <row r="44" spans="2:13" ht="18.75" customHeight="1" x14ac:dyDescent="0.25">
      <c r="B44" s="58"/>
      <c r="C44" s="58"/>
      <c r="D44" s="58"/>
      <c r="E44" s="58"/>
      <c r="F44" s="58"/>
      <c r="G44" s="28">
        <f>SUM(G41:G43)</f>
        <v>421091.9</v>
      </c>
      <c r="H44" s="26"/>
      <c r="I44" s="26"/>
      <c r="J44" s="26"/>
      <c r="K44" s="25"/>
    </row>
    <row r="45" spans="2:13" ht="22.5" customHeight="1" x14ac:dyDescent="0.3">
      <c r="B45" s="62" t="s">
        <v>18</v>
      </c>
      <c r="C45" s="62"/>
      <c r="D45" s="62"/>
      <c r="E45" s="62"/>
      <c r="F45" s="62"/>
      <c r="G45" s="62"/>
      <c r="H45" s="62"/>
      <c r="I45" s="62"/>
      <c r="J45" s="62"/>
      <c r="K45" s="62"/>
    </row>
    <row r="46" spans="2:13" s="11" customFormat="1" ht="27.6" x14ac:dyDescent="0.3">
      <c r="B46" s="36">
        <v>24</v>
      </c>
      <c r="C46" s="25"/>
      <c r="D46" s="24" t="s">
        <v>76</v>
      </c>
      <c r="E46" s="24"/>
      <c r="F46" s="25" t="s">
        <v>77</v>
      </c>
      <c r="G46" s="31">
        <v>70000</v>
      </c>
      <c r="H46" s="24" t="s">
        <v>27</v>
      </c>
      <c r="I46" s="24"/>
      <c r="J46" s="24"/>
      <c r="K46" s="25"/>
    </row>
    <row r="47" spans="2:13" s="11" customFormat="1" ht="55.2" x14ac:dyDescent="0.3">
      <c r="B47" s="36">
        <v>25</v>
      </c>
      <c r="C47" s="25"/>
      <c r="D47" s="27" t="s">
        <v>79</v>
      </c>
      <c r="E47" s="24"/>
      <c r="F47" s="25" t="s">
        <v>78</v>
      </c>
      <c r="G47" s="31">
        <v>75000</v>
      </c>
      <c r="H47" s="24" t="s">
        <v>27</v>
      </c>
      <c r="I47" s="24"/>
      <c r="J47" s="24"/>
      <c r="K47" s="25"/>
    </row>
    <row r="48" spans="2:13" ht="18.75" customHeight="1" x14ac:dyDescent="0.25">
      <c r="B48" s="58" t="s">
        <v>21</v>
      </c>
      <c r="C48" s="58"/>
      <c r="D48" s="58"/>
      <c r="E48" s="58"/>
      <c r="F48" s="58"/>
      <c r="G48" s="28">
        <f>SUM(G46:G47)</f>
        <v>145000</v>
      </c>
      <c r="H48" s="26"/>
      <c r="I48" s="26"/>
      <c r="J48" s="26"/>
      <c r="K48" s="25"/>
    </row>
    <row r="49" spans="2:11" ht="21.75" customHeight="1" x14ac:dyDescent="0.25">
      <c r="B49" s="62" t="s">
        <v>43</v>
      </c>
      <c r="C49" s="62"/>
      <c r="D49" s="62"/>
      <c r="E49" s="62"/>
      <c r="F49" s="62"/>
      <c r="G49" s="62"/>
      <c r="H49" s="62"/>
      <c r="I49" s="62"/>
      <c r="J49" s="62"/>
      <c r="K49" s="62"/>
    </row>
    <row r="50" spans="2:11" ht="28.5" customHeight="1" x14ac:dyDescent="0.25">
      <c r="B50" s="24">
        <v>26</v>
      </c>
      <c r="C50" s="23"/>
      <c r="D50" s="24" t="s">
        <v>100</v>
      </c>
      <c r="E50" s="24"/>
      <c r="F50" s="25" t="s">
        <v>101</v>
      </c>
      <c r="G50" s="22">
        <v>350000</v>
      </c>
      <c r="H50" s="26"/>
      <c r="I50" s="26"/>
      <c r="J50" s="26" t="s">
        <v>27</v>
      </c>
      <c r="K50" s="25"/>
    </row>
    <row r="51" spans="2:11" ht="17.25" customHeight="1" x14ac:dyDescent="0.25">
      <c r="B51" s="58" t="s">
        <v>21</v>
      </c>
      <c r="C51" s="58"/>
      <c r="D51" s="58"/>
      <c r="E51" s="58"/>
      <c r="F51" s="58"/>
      <c r="G51" s="28">
        <f>SUM(G50)</f>
        <v>350000</v>
      </c>
      <c r="H51" s="26"/>
      <c r="I51" s="26"/>
      <c r="J51" s="26"/>
      <c r="K51" s="25"/>
    </row>
    <row r="52" spans="2:11" ht="21.75" customHeight="1" x14ac:dyDescent="0.25">
      <c r="B52" s="62" t="s">
        <v>12</v>
      </c>
      <c r="C52" s="62"/>
      <c r="D52" s="62"/>
      <c r="E52" s="62"/>
      <c r="F52" s="62"/>
      <c r="G52" s="62"/>
      <c r="H52" s="62"/>
      <c r="I52" s="62"/>
      <c r="J52" s="62"/>
      <c r="K52" s="62"/>
    </row>
    <row r="53" spans="2:11" ht="30" customHeight="1" x14ac:dyDescent="0.25">
      <c r="B53" s="24">
        <v>27</v>
      </c>
      <c r="C53" s="23"/>
      <c r="D53" s="24" t="s">
        <v>44</v>
      </c>
      <c r="E53" s="24">
        <v>2</v>
      </c>
      <c r="F53" s="25"/>
      <c r="G53" s="22">
        <v>100000</v>
      </c>
      <c r="H53" s="26"/>
      <c r="I53" s="26"/>
      <c r="J53" s="26" t="s">
        <v>27</v>
      </c>
      <c r="K53" s="25"/>
    </row>
    <row r="54" spans="2:11" ht="17.25" customHeight="1" x14ac:dyDescent="0.25">
      <c r="B54" s="24">
        <v>28</v>
      </c>
      <c r="C54" s="23"/>
      <c r="D54" s="24" t="s">
        <v>45</v>
      </c>
      <c r="E54" s="24">
        <v>4</v>
      </c>
      <c r="F54" s="25"/>
      <c r="G54" s="22">
        <v>200000</v>
      </c>
      <c r="H54" s="26"/>
      <c r="I54" s="26"/>
      <c r="J54" s="26" t="s">
        <v>27</v>
      </c>
      <c r="K54" s="25"/>
    </row>
    <row r="55" spans="2:11" ht="17.25" customHeight="1" x14ac:dyDescent="0.3">
      <c r="B55" s="24">
        <v>29</v>
      </c>
      <c r="C55" s="23"/>
      <c r="D55" s="24" t="s">
        <v>46</v>
      </c>
      <c r="E55" s="24">
        <v>1</v>
      </c>
      <c r="F55" s="25"/>
      <c r="G55" s="22">
        <v>70000</v>
      </c>
      <c r="H55" s="26"/>
      <c r="I55" s="26"/>
      <c r="J55" s="26" t="s">
        <v>27</v>
      </c>
      <c r="K55" s="25"/>
    </row>
    <row r="56" spans="2:11" ht="72" customHeight="1" x14ac:dyDescent="0.3">
      <c r="B56" s="24">
        <v>30</v>
      </c>
      <c r="C56" s="23"/>
      <c r="D56" s="24" t="s">
        <v>47</v>
      </c>
      <c r="E56" s="24">
        <v>4</v>
      </c>
      <c r="F56" s="25"/>
      <c r="G56" s="22">
        <v>100000</v>
      </c>
      <c r="H56" s="26" t="s">
        <v>27</v>
      </c>
      <c r="J56" s="26" t="s">
        <v>27</v>
      </c>
      <c r="K56" s="18"/>
    </row>
    <row r="57" spans="2:11" ht="17.25" customHeight="1" x14ac:dyDescent="0.25">
      <c r="B57" s="24">
        <v>31</v>
      </c>
      <c r="C57" s="23"/>
      <c r="D57" s="24" t="s">
        <v>48</v>
      </c>
      <c r="E57" s="24">
        <v>1</v>
      </c>
      <c r="F57" s="25"/>
      <c r="G57" s="22">
        <v>30000</v>
      </c>
      <c r="H57" s="26" t="s">
        <v>27</v>
      </c>
      <c r="I57" s="26"/>
      <c r="J57" s="26"/>
      <c r="K57" s="25"/>
    </row>
    <row r="58" spans="2:11" ht="18.75" customHeight="1" x14ac:dyDescent="0.25">
      <c r="B58" s="58" t="s">
        <v>21</v>
      </c>
      <c r="C58" s="58"/>
      <c r="D58" s="58"/>
      <c r="E58" s="58"/>
      <c r="F58" s="58"/>
      <c r="G58" s="28">
        <f>SUM(G53:G57)</f>
        <v>500000</v>
      </c>
      <c r="H58" s="26"/>
      <c r="I58" s="26"/>
      <c r="J58" s="26"/>
      <c r="K58" s="25"/>
    </row>
    <row r="59" spans="2:11" ht="20.25" customHeight="1" x14ac:dyDescent="0.25">
      <c r="B59" s="66" t="s">
        <v>9</v>
      </c>
      <c r="C59" s="66"/>
      <c r="D59" s="66"/>
      <c r="E59" s="66"/>
      <c r="F59" s="66"/>
      <c r="G59" s="66"/>
      <c r="H59" s="66"/>
      <c r="I59" s="66"/>
      <c r="J59" s="66"/>
      <c r="K59" s="66"/>
    </row>
    <row r="60" spans="2:11" ht="17.25" customHeight="1" x14ac:dyDescent="0.3">
      <c r="B60" s="40">
        <v>32</v>
      </c>
      <c r="C60" s="23"/>
      <c r="D60" s="40" t="s">
        <v>81</v>
      </c>
      <c r="E60" s="40"/>
      <c r="F60" s="25"/>
      <c r="G60" s="22">
        <v>15000</v>
      </c>
      <c r="H60" s="26"/>
      <c r="I60" s="26"/>
      <c r="J60" s="26" t="s">
        <v>27</v>
      </c>
      <c r="K60" s="25"/>
    </row>
    <row r="61" spans="2:11" ht="55.2" x14ac:dyDescent="0.3">
      <c r="B61" s="15">
        <v>33</v>
      </c>
      <c r="C61" s="16"/>
      <c r="D61" s="17" t="s">
        <v>82</v>
      </c>
      <c r="E61" s="15"/>
      <c r="F61" s="18" t="s">
        <v>28</v>
      </c>
      <c r="G61" s="19">
        <v>50000</v>
      </c>
      <c r="H61" s="20"/>
      <c r="I61" s="20"/>
      <c r="J61" s="20" t="s">
        <v>27</v>
      </c>
      <c r="K61" s="18"/>
    </row>
    <row r="62" spans="2:11" ht="17.25" customHeight="1" x14ac:dyDescent="0.25">
      <c r="B62" s="58" t="s">
        <v>21</v>
      </c>
      <c r="C62" s="58"/>
      <c r="D62" s="58"/>
      <c r="E62" s="58"/>
      <c r="F62" s="58"/>
      <c r="G62" s="28">
        <f>SUM(G60:G61)</f>
        <v>65000</v>
      </c>
      <c r="H62" s="26"/>
      <c r="I62" s="26"/>
      <c r="J62" s="26"/>
      <c r="K62" s="25"/>
    </row>
    <row r="63" spans="2:11" s="45" customFormat="1" ht="17.25" customHeight="1" x14ac:dyDescent="0.25">
      <c r="B63" s="41"/>
      <c r="C63" s="41"/>
      <c r="D63" s="41"/>
      <c r="E63" s="41"/>
      <c r="F63" s="41"/>
      <c r="G63" s="42"/>
      <c r="H63" s="43"/>
      <c r="I63" s="43"/>
      <c r="J63" s="43"/>
      <c r="K63" s="44"/>
    </row>
    <row r="64" spans="2:11" s="45" customFormat="1" ht="17.25" customHeight="1" x14ac:dyDescent="0.25">
      <c r="B64" s="41"/>
      <c r="C64" s="41"/>
      <c r="D64" s="41"/>
      <c r="E64" s="41"/>
      <c r="F64" s="41"/>
      <c r="G64" s="42"/>
      <c r="H64" s="43"/>
      <c r="I64" s="43"/>
      <c r="J64" s="43"/>
      <c r="K64" s="44"/>
    </row>
    <row r="65" spans="2:11" s="45" customFormat="1" ht="17.25" customHeight="1" x14ac:dyDescent="0.25">
      <c r="B65" s="41"/>
      <c r="C65" s="41"/>
      <c r="D65" s="41"/>
      <c r="E65" s="41"/>
      <c r="F65" s="41"/>
      <c r="G65" s="42"/>
      <c r="H65" s="43"/>
      <c r="I65" s="43"/>
      <c r="J65" s="43"/>
      <c r="K65" s="44"/>
    </row>
    <row r="66" spans="2:11" s="45" customFormat="1" ht="17.25" customHeight="1" x14ac:dyDescent="0.25">
      <c r="B66" s="41"/>
      <c r="C66" s="41"/>
      <c r="D66" s="41"/>
      <c r="E66" s="41"/>
      <c r="F66" s="41"/>
      <c r="G66" s="42"/>
      <c r="H66" s="43"/>
      <c r="I66" s="43"/>
      <c r="J66" s="43"/>
      <c r="K66" s="44"/>
    </row>
    <row r="67" spans="2:11" s="45" customFormat="1" ht="17.25" customHeight="1" x14ac:dyDescent="0.25">
      <c r="B67" s="41"/>
      <c r="C67" s="41"/>
      <c r="D67" s="41"/>
      <c r="E67" s="41"/>
      <c r="F67" s="41"/>
      <c r="G67" s="42"/>
      <c r="H67" s="43"/>
      <c r="I67" s="43"/>
      <c r="J67" s="43"/>
      <c r="K67" s="44"/>
    </row>
    <row r="68" spans="2:11" s="45" customFormat="1" ht="17.25" customHeight="1" x14ac:dyDescent="0.25">
      <c r="B68" s="41"/>
      <c r="C68" s="41"/>
      <c r="D68" s="41"/>
      <c r="E68" s="41"/>
      <c r="F68" s="41"/>
      <c r="G68" s="42"/>
      <c r="H68" s="43"/>
      <c r="I68" s="43"/>
      <c r="J68" s="43"/>
      <c r="K68" s="44"/>
    </row>
    <row r="69" spans="2:11" s="45" customFormat="1" ht="17.25" customHeight="1" x14ac:dyDescent="0.25">
      <c r="B69" s="41"/>
      <c r="C69" s="41"/>
      <c r="D69" s="41"/>
      <c r="E69" s="41"/>
      <c r="F69" s="41"/>
      <c r="G69" s="42"/>
      <c r="H69" s="43"/>
      <c r="I69" s="43"/>
      <c r="J69" s="43"/>
      <c r="K69" s="44"/>
    </row>
    <row r="70" spans="2:11" ht="30" customHeight="1" x14ac:dyDescent="0.3">
      <c r="B70" s="57" t="s">
        <v>19</v>
      </c>
      <c r="C70" s="57"/>
      <c r="D70" s="57"/>
      <c r="E70" s="57"/>
      <c r="F70" s="57"/>
      <c r="G70" s="57"/>
      <c r="H70" s="57"/>
      <c r="I70" s="57"/>
      <c r="J70" s="57"/>
      <c r="K70" s="57"/>
    </row>
    <row r="71" spans="2:11" ht="20.25" customHeight="1" x14ac:dyDescent="0.3">
      <c r="B71" s="59" t="s">
        <v>22</v>
      </c>
      <c r="C71" s="59" t="s">
        <v>23</v>
      </c>
      <c r="D71" s="59" t="s">
        <v>0</v>
      </c>
      <c r="E71" s="59" t="s">
        <v>20</v>
      </c>
      <c r="F71" s="59" t="s">
        <v>1</v>
      </c>
      <c r="G71" s="60" t="s">
        <v>2</v>
      </c>
      <c r="H71" s="59" t="s">
        <v>3</v>
      </c>
      <c r="I71" s="59"/>
      <c r="J71" s="59"/>
      <c r="K71" s="61" t="s">
        <v>5</v>
      </c>
    </row>
    <row r="72" spans="2:11" ht="21" customHeight="1" x14ac:dyDescent="0.3">
      <c r="B72" s="59"/>
      <c r="C72" s="59"/>
      <c r="D72" s="59"/>
      <c r="E72" s="59"/>
      <c r="F72" s="59"/>
      <c r="G72" s="60"/>
      <c r="H72" s="34" t="s">
        <v>24</v>
      </c>
      <c r="I72" s="34" t="s">
        <v>14</v>
      </c>
      <c r="J72" s="34" t="s">
        <v>26</v>
      </c>
      <c r="K72" s="61"/>
    </row>
    <row r="73" spans="2:11" ht="58.5" customHeight="1" x14ac:dyDescent="0.3">
      <c r="B73" s="15">
        <v>34</v>
      </c>
      <c r="C73" s="16"/>
      <c r="D73" s="17" t="s">
        <v>63</v>
      </c>
      <c r="E73" s="15">
        <v>1</v>
      </c>
      <c r="F73" s="18" t="s">
        <v>11</v>
      </c>
      <c r="G73" s="19">
        <v>30000</v>
      </c>
      <c r="H73" s="20"/>
      <c r="I73" s="20"/>
      <c r="J73" s="20" t="s">
        <v>27</v>
      </c>
      <c r="K73" s="18"/>
    </row>
    <row r="74" spans="2:11" ht="58.5" customHeight="1" x14ac:dyDescent="0.3">
      <c r="B74" s="15">
        <v>35</v>
      </c>
      <c r="C74" s="16"/>
      <c r="D74" s="17" t="s">
        <v>29</v>
      </c>
      <c r="E74" s="15"/>
      <c r="F74" s="18" t="s">
        <v>28</v>
      </c>
      <c r="G74" s="19">
        <v>5000</v>
      </c>
      <c r="H74" s="20"/>
      <c r="I74" s="20"/>
      <c r="J74" s="20" t="s">
        <v>27</v>
      </c>
      <c r="K74" s="18"/>
    </row>
    <row r="75" spans="2:11" ht="58.5" customHeight="1" x14ac:dyDescent="0.3">
      <c r="B75" s="15">
        <v>36</v>
      </c>
      <c r="C75" s="16"/>
      <c r="D75" s="17" t="s">
        <v>85</v>
      </c>
      <c r="E75" s="15">
        <v>3</v>
      </c>
      <c r="F75" s="18" t="s">
        <v>84</v>
      </c>
      <c r="G75" s="19">
        <v>50000</v>
      </c>
      <c r="H75" s="20"/>
      <c r="I75" s="20"/>
      <c r="J75" s="20" t="s">
        <v>27</v>
      </c>
      <c r="K75" s="18"/>
    </row>
    <row r="76" spans="2:11" ht="58.5" customHeight="1" x14ac:dyDescent="0.3">
      <c r="B76" s="15">
        <v>37</v>
      </c>
      <c r="C76" s="16"/>
      <c r="D76" s="17" t="s">
        <v>89</v>
      </c>
      <c r="E76" s="15">
        <v>3</v>
      </c>
      <c r="F76" s="18" t="s">
        <v>84</v>
      </c>
      <c r="G76" s="19">
        <v>5000</v>
      </c>
      <c r="H76" s="20" t="s">
        <v>27</v>
      </c>
      <c r="I76" s="20"/>
      <c r="J76" s="20"/>
      <c r="K76" s="18"/>
    </row>
    <row r="77" spans="2:11" ht="58.5" customHeight="1" x14ac:dyDescent="0.3">
      <c r="B77" s="15">
        <v>38</v>
      </c>
      <c r="C77" s="16"/>
      <c r="D77" s="17" t="s">
        <v>102</v>
      </c>
      <c r="E77" s="15"/>
      <c r="F77" s="18" t="s">
        <v>62</v>
      </c>
      <c r="G77" s="19">
        <v>5000</v>
      </c>
      <c r="H77" s="20" t="s">
        <v>27</v>
      </c>
      <c r="I77" s="20"/>
      <c r="J77" s="20"/>
      <c r="K77" s="18" t="s">
        <v>103</v>
      </c>
    </row>
    <row r="78" spans="2:11" ht="33.75" customHeight="1" x14ac:dyDescent="0.3">
      <c r="B78" s="63" t="s">
        <v>21</v>
      </c>
      <c r="C78" s="63"/>
      <c r="D78" s="63"/>
      <c r="E78" s="63"/>
      <c r="F78" s="63"/>
      <c r="G78" s="21">
        <f>SUM(G73:G77)</f>
        <v>95000</v>
      </c>
      <c r="H78" s="20"/>
      <c r="I78" s="20"/>
      <c r="J78" s="20"/>
      <c r="K78" s="18"/>
    </row>
    <row r="79" spans="2:11" s="45" customFormat="1" ht="33.75" customHeight="1" x14ac:dyDescent="0.3">
      <c r="B79" s="47"/>
      <c r="C79" s="47"/>
      <c r="D79" s="47"/>
      <c r="E79" s="47"/>
      <c r="F79" s="47"/>
      <c r="G79" s="48"/>
      <c r="H79" s="49"/>
      <c r="I79" s="49"/>
      <c r="J79" s="49"/>
      <c r="K79" s="50"/>
    </row>
    <row r="80" spans="2:11" ht="30" customHeight="1" x14ac:dyDescent="0.3">
      <c r="B80" s="57" t="s">
        <v>15</v>
      </c>
      <c r="C80" s="57"/>
      <c r="D80" s="57"/>
      <c r="E80" s="57"/>
      <c r="F80" s="57"/>
      <c r="G80" s="57"/>
      <c r="H80" s="57"/>
      <c r="I80" s="57"/>
      <c r="J80" s="57"/>
      <c r="K80" s="57"/>
    </row>
    <row r="81" spans="2:11" ht="41.4" x14ac:dyDescent="0.3">
      <c r="B81" s="15">
        <v>39</v>
      </c>
      <c r="C81" s="16"/>
      <c r="D81" s="17" t="s">
        <v>104</v>
      </c>
      <c r="E81" s="15">
        <v>1</v>
      </c>
      <c r="F81" s="18" t="s">
        <v>84</v>
      </c>
      <c r="G81" s="19">
        <v>50000</v>
      </c>
      <c r="H81" s="20"/>
      <c r="I81" s="20"/>
      <c r="J81" s="20" t="s">
        <v>27</v>
      </c>
      <c r="K81" s="18"/>
    </row>
    <row r="82" spans="2:11" ht="28.5" customHeight="1" x14ac:dyDescent="0.3">
      <c r="B82" s="15">
        <v>40</v>
      </c>
      <c r="C82" s="16"/>
      <c r="D82" s="17" t="s">
        <v>105</v>
      </c>
      <c r="E82" s="15">
        <v>2</v>
      </c>
      <c r="F82" s="18" t="s">
        <v>83</v>
      </c>
      <c r="G82" s="19">
        <v>14000</v>
      </c>
      <c r="H82" s="20"/>
      <c r="I82" s="20"/>
      <c r="J82" s="20" t="s">
        <v>27</v>
      </c>
      <c r="K82" s="18"/>
    </row>
    <row r="83" spans="2:11" ht="41.4" x14ac:dyDescent="0.3">
      <c r="B83" s="15">
        <v>41</v>
      </c>
      <c r="C83" s="16"/>
      <c r="D83" s="17" t="s">
        <v>86</v>
      </c>
      <c r="E83" s="15">
        <v>10</v>
      </c>
      <c r="F83" s="18" t="s">
        <v>84</v>
      </c>
      <c r="G83" s="19">
        <v>12000</v>
      </c>
      <c r="H83" s="20"/>
      <c r="I83" s="20"/>
      <c r="J83" s="20" t="s">
        <v>27</v>
      </c>
      <c r="K83" s="18"/>
    </row>
    <row r="84" spans="2:11" ht="41.4" x14ac:dyDescent="0.3">
      <c r="B84" s="15">
        <v>42</v>
      </c>
      <c r="C84" s="16"/>
      <c r="D84" s="17" t="s">
        <v>87</v>
      </c>
      <c r="E84" s="15">
        <v>1</v>
      </c>
      <c r="F84" s="18" t="s">
        <v>84</v>
      </c>
      <c r="G84" s="19">
        <v>5000</v>
      </c>
      <c r="H84" s="20"/>
      <c r="I84" s="20"/>
      <c r="J84" s="20" t="s">
        <v>27</v>
      </c>
      <c r="K84" s="18"/>
    </row>
    <row r="85" spans="2:11" ht="41.4" x14ac:dyDescent="0.3">
      <c r="B85" s="15">
        <v>43</v>
      </c>
      <c r="C85" s="16"/>
      <c r="D85" s="17" t="s">
        <v>90</v>
      </c>
      <c r="E85" s="15"/>
      <c r="F85" s="18" t="s">
        <v>84</v>
      </c>
      <c r="G85" s="19">
        <v>2000</v>
      </c>
      <c r="H85" s="20" t="s">
        <v>27</v>
      </c>
      <c r="I85" s="20"/>
      <c r="J85" s="20"/>
      <c r="K85" s="18"/>
    </row>
    <row r="86" spans="2:11" ht="41.4" x14ac:dyDescent="0.3">
      <c r="B86" s="15">
        <v>44</v>
      </c>
      <c r="C86" s="16"/>
      <c r="D86" s="17" t="s">
        <v>88</v>
      </c>
      <c r="E86" s="15"/>
      <c r="F86" s="18" t="s">
        <v>84</v>
      </c>
      <c r="G86" s="19">
        <v>35000</v>
      </c>
      <c r="H86" s="20"/>
      <c r="I86" s="20"/>
      <c r="J86" s="20" t="s">
        <v>27</v>
      </c>
      <c r="K86" s="18"/>
    </row>
    <row r="87" spans="2:11" ht="30" customHeight="1" x14ac:dyDescent="0.3">
      <c r="B87" s="63" t="s">
        <v>21</v>
      </c>
      <c r="C87" s="63"/>
      <c r="D87" s="63"/>
      <c r="E87" s="63"/>
      <c r="F87" s="63"/>
      <c r="G87" s="21">
        <f>SUM(G81:G86)</f>
        <v>118000</v>
      </c>
      <c r="H87" s="20"/>
      <c r="I87" s="20"/>
      <c r="J87" s="20"/>
      <c r="K87" s="18"/>
    </row>
    <row r="88" spans="2:11" ht="30" customHeight="1" x14ac:dyDescent="0.3">
      <c r="B88" s="64" t="s">
        <v>25</v>
      </c>
      <c r="C88" s="64"/>
      <c r="D88" s="64"/>
      <c r="E88" s="64"/>
      <c r="F88" s="64"/>
      <c r="G88" s="35">
        <f>G87+G78+G62+G58+G48+G44+G39+G25+G20+G14+G8+G51</f>
        <v>3186624.5999999996</v>
      </c>
      <c r="H88" s="32"/>
      <c r="I88" s="32"/>
      <c r="J88" s="32"/>
      <c r="K88" s="33"/>
    </row>
  </sheetData>
  <sheetProtection password="9D36" sheet="1" objects="1" scenarios="1"/>
  <mergeCells count="50">
    <mergeCell ref="B28:K28"/>
    <mergeCell ref="B62:F62"/>
    <mergeCell ref="B48:F48"/>
    <mergeCell ref="B39:F39"/>
    <mergeCell ref="B40:K40"/>
    <mergeCell ref="B45:K45"/>
    <mergeCell ref="B49:K49"/>
    <mergeCell ref="B44:F44"/>
    <mergeCell ref="B59:K59"/>
    <mergeCell ref="B58:F58"/>
    <mergeCell ref="B51:F51"/>
    <mergeCell ref="B52:K52"/>
    <mergeCell ref="H3:J3"/>
    <mergeCell ref="B2:K2"/>
    <mergeCell ref="B8:F8"/>
    <mergeCell ref="B3:B4"/>
    <mergeCell ref="C3:C4"/>
    <mergeCell ref="D3:D4"/>
    <mergeCell ref="E3:E4"/>
    <mergeCell ref="F3:F4"/>
    <mergeCell ref="G3:G4"/>
    <mergeCell ref="K3:K4"/>
    <mergeCell ref="B87:F87"/>
    <mergeCell ref="B88:F88"/>
    <mergeCell ref="B80:K80"/>
    <mergeCell ref="B70:K70"/>
    <mergeCell ref="B78:F78"/>
    <mergeCell ref="B71:B72"/>
    <mergeCell ref="C71:C72"/>
    <mergeCell ref="D71:D72"/>
    <mergeCell ref="E71:E72"/>
    <mergeCell ref="F71:F72"/>
    <mergeCell ref="G71:G72"/>
    <mergeCell ref="H71:J71"/>
    <mergeCell ref="K71:K72"/>
    <mergeCell ref="B9:K9"/>
    <mergeCell ref="B14:F14"/>
    <mergeCell ref="B20:F20"/>
    <mergeCell ref="B25:F25"/>
    <mergeCell ref="F10:F11"/>
    <mergeCell ref="G10:G11"/>
    <mergeCell ref="H10:J10"/>
    <mergeCell ref="K10:K11"/>
    <mergeCell ref="B12:K12"/>
    <mergeCell ref="B10:B11"/>
    <mergeCell ref="C10:C11"/>
    <mergeCell ref="D10:D11"/>
    <mergeCell ref="E10:E11"/>
    <mergeCell ref="B21:K21"/>
    <mergeCell ref="B16:K16"/>
  </mergeCells>
  <pageMargins left="0.35433070866141736" right="0.23622047244094491" top="1.5748031496062993" bottom="1.0236220472440944" header="0.55118110236220474" footer="0.74803149606299213"/>
  <pageSetup orientation="landscape" r:id="rId1"/>
  <headerFooter>
    <oddHeader>&amp;C&amp;"-,Negrita"&amp;14UNIDAD MUNICIPAL DESCONCENTRADA
"AGUAS DE SIGUATEPEQUE"
PLAN DE INVERSION 2013</oddHeader>
    <oddFooter>Página &amp;P de &amp;F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4"/>
  <sheetViews>
    <sheetView topLeftCell="A4" zoomScale="75" zoomScaleNormal="75" workbookViewId="0">
      <selection activeCell="A4" sqref="A4:XFD4"/>
    </sheetView>
  </sheetViews>
  <sheetFormatPr baseColWidth="10" defaultColWidth="11.44140625" defaultRowHeight="14.4" x14ac:dyDescent="0.3"/>
  <cols>
    <col min="1" max="1" width="2.6640625" style="1" customWidth="1"/>
    <col min="2" max="4" width="11.44140625" style="1" customWidth="1"/>
    <col min="5" max="5" width="15.5546875" style="1" customWidth="1"/>
    <col min="6" max="8" width="11.44140625" style="1" customWidth="1"/>
    <col min="9" max="16384" width="11.44140625" style="1"/>
  </cols>
  <sheetData>
    <row r="2" spans="2:15" ht="15.75" thickBot="1" x14ac:dyDescent="0.3"/>
    <row r="3" spans="2:15" ht="61.5" x14ac:dyDescent="0.25">
      <c r="B3" s="67"/>
      <c r="C3" s="68"/>
      <c r="D3" s="68"/>
      <c r="E3" s="68"/>
      <c r="F3" s="68"/>
      <c r="G3" s="68"/>
      <c r="H3" s="69"/>
      <c r="I3" s="67"/>
      <c r="J3" s="68"/>
      <c r="K3" s="68"/>
      <c r="L3" s="68"/>
      <c r="M3" s="68"/>
      <c r="N3" s="68"/>
      <c r="O3" s="69"/>
    </row>
    <row r="4" spans="2:15" ht="25.5" customHeight="1" x14ac:dyDescent="0.25">
      <c r="B4" s="2"/>
      <c r="C4" s="3"/>
      <c r="D4" s="3"/>
      <c r="E4" s="3"/>
      <c r="F4" s="3"/>
      <c r="G4" s="3"/>
      <c r="H4" s="4"/>
      <c r="I4" s="2"/>
      <c r="J4" s="3"/>
      <c r="K4" s="3"/>
      <c r="L4" s="3"/>
      <c r="M4" s="3"/>
      <c r="N4" s="3"/>
      <c r="O4" s="4"/>
    </row>
    <row r="5" spans="2:15" ht="31.5" x14ac:dyDescent="0.25">
      <c r="B5" s="70" t="s">
        <v>57</v>
      </c>
      <c r="C5" s="71"/>
      <c r="D5" s="71"/>
      <c r="E5" s="71"/>
      <c r="F5" s="71"/>
      <c r="G5" s="71"/>
      <c r="H5" s="72"/>
      <c r="I5" s="70" t="s">
        <v>57</v>
      </c>
      <c r="J5" s="71"/>
      <c r="K5" s="71"/>
      <c r="L5" s="71"/>
      <c r="M5" s="71"/>
      <c r="N5" s="71"/>
      <c r="O5" s="72"/>
    </row>
    <row r="6" spans="2:15" ht="36" x14ac:dyDescent="0.25">
      <c r="B6" s="73" t="s">
        <v>58</v>
      </c>
      <c r="C6" s="74"/>
      <c r="D6" s="74"/>
      <c r="E6" s="74"/>
      <c r="F6" s="74"/>
      <c r="G6" s="74"/>
      <c r="H6" s="75"/>
      <c r="I6" s="73" t="s">
        <v>58</v>
      </c>
      <c r="J6" s="74"/>
      <c r="K6" s="74"/>
      <c r="L6" s="74"/>
      <c r="M6" s="74"/>
      <c r="N6" s="74"/>
      <c r="O6" s="75"/>
    </row>
    <row r="7" spans="2:15" ht="86.25" customHeight="1" x14ac:dyDescent="0.25">
      <c r="B7" s="5"/>
      <c r="C7" s="6"/>
      <c r="D7" s="6"/>
      <c r="E7" s="6"/>
      <c r="F7" s="6"/>
      <c r="G7" s="6"/>
      <c r="H7" s="7"/>
      <c r="I7" s="5"/>
      <c r="J7" s="6"/>
      <c r="K7" s="6"/>
      <c r="L7" s="6"/>
      <c r="M7" s="6"/>
      <c r="N7" s="6"/>
      <c r="O7" s="7"/>
    </row>
    <row r="8" spans="2:15" ht="82.5" customHeight="1" x14ac:dyDescent="0.25">
      <c r="B8" s="76"/>
      <c r="C8" s="77"/>
      <c r="D8" s="77"/>
      <c r="E8" s="77"/>
      <c r="F8" s="77"/>
      <c r="G8" s="77"/>
      <c r="H8" s="78"/>
      <c r="I8" s="76"/>
      <c r="J8" s="77"/>
      <c r="K8" s="77"/>
      <c r="L8" s="77"/>
      <c r="M8" s="77"/>
      <c r="N8" s="77"/>
      <c r="O8" s="78"/>
    </row>
    <row r="9" spans="2:15" ht="39" customHeight="1" x14ac:dyDescent="0.25">
      <c r="B9" s="2"/>
      <c r="C9" s="3"/>
      <c r="D9" s="3"/>
      <c r="E9" s="3"/>
      <c r="F9" s="3"/>
      <c r="G9" s="3"/>
      <c r="H9" s="4"/>
      <c r="I9" s="2"/>
      <c r="J9" s="3"/>
      <c r="K9" s="3"/>
      <c r="L9" s="3"/>
      <c r="M9" s="3"/>
      <c r="N9" s="3"/>
      <c r="O9" s="4"/>
    </row>
    <row r="10" spans="2:15" ht="61.5" x14ac:dyDescent="0.25">
      <c r="B10" s="76" t="s">
        <v>59</v>
      </c>
      <c r="C10" s="77"/>
      <c r="D10" s="77"/>
      <c r="E10" s="77"/>
      <c r="F10" s="77"/>
      <c r="G10" s="77"/>
      <c r="H10" s="78"/>
      <c r="I10" s="76" t="s">
        <v>60</v>
      </c>
      <c r="J10" s="77"/>
      <c r="K10" s="77"/>
      <c r="L10" s="77"/>
      <c r="M10" s="77"/>
      <c r="N10" s="77"/>
      <c r="O10" s="78"/>
    </row>
    <row r="11" spans="2:15" ht="61.5" x14ac:dyDescent="0.25">
      <c r="B11" s="76">
        <v>2013</v>
      </c>
      <c r="C11" s="77"/>
      <c r="D11" s="77"/>
      <c r="E11" s="77"/>
      <c r="F11" s="77"/>
      <c r="G11" s="77"/>
      <c r="H11" s="78"/>
      <c r="I11" s="76" t="s">
        <v>61</v>
      </c>
      <c r="J11" s="77"/>
      <c r="K11" s="77"/>
      <c r="L11" s="77"/>
      <c r="M11" s="77"/>
      <c r="N11" s="77"/>
      <c r="O11" s="78"/>
    </row>
    <row r="12" spans="2:15" ht="61.5" x14ac:dyDescent="0.25">
      <c r="B12" s="76"/>
      <c r="C12" s="77"/>
      <c r="D12" s="77"/>
      <c r="E12" s="77"/>
      <c r="F12" s="77"/>
      <c r="G12" s="77"/>
      <c r="H12" s="78"/>
      <c r="I12" s="76">
        <v>2013</v>
      </c>
      <c r="J12" s="77"/>
      <c r="K12" s="77"/>
      <c r="L12" s="77"/>
      <c r="M12" s="77"/>
      <c r="N12" s="77"/>
      <c r="O12" s="78"/>
    </row>
    <row r="13" spans="2:15" ht="43.5" customHeight="1" x14ac:dyDescent="0.3">
      <c r="B13" s="2"/>
      <c r="C13" s="3"/>
      <c r="D13" s="3"/>
      <c r="E13" s="3"/>
      <c r="F13" s="3"/>
      <c r="G13" s="3"/>
      <c r="H13" s="4"/>
      <c r="I13" s="2"/>
      <c r="J13" s="3"/>
      <c r="K13" s="3"/>
      <c r="L13" s="3"/>
      <c r="M13" s="3"/>
      <c r="N13" s="3"/>
      <c r="O13" s="4"/>
    </row>
    <row r="14" spans="2:15" ht="61.8" thickBot="1" x14ac:dyDescent="0.35">
      <c r="B14" s="79"/>
      <c r="C14" s="80"/>
      <c r="D14" s="80"/>
      <c r="E14" s="80"/>
      <c r="F14" s="80"/>
      <c r="G14" s="80"/>
      <c r="H14" s="81"/>
      <c r="I14" s="79"/>
      <c r="J14" s="80"/>
      <c r="K14" s="80"/>
      <c r="L14" s="80"/>
      <c r="M14" s="80"/>
      <c r="N14" s="80"/>
      <c r="O14" s="81"/>
    </row>
  </sheetData>
  <mergeCells count="16">
    <mergeCell ref="B12:H12"/>
    <mergeCell ref="I12:O12"/>
    <mergeCell ref="B14:H14"/>
    <mergeCell ref="I14:O14"/>
    <mergeCell ref="B8:H8"/>
    <mergeCell ref="I8:O8"/>
    <mergeCell ref="B10:H10"/>
    <mergeCell ref="I10:O10"/>
    <mergeCell ref="B11:H11"/>
    <mergeCell ref="I11:O11"/>
    <mergeCell ref="B3:H3"/>
    <mergeCell ref="I3:O3"/>
    <mergeCell ref="B5:H5"/>
    <mergeCell ref="I5:O5"/>
    <mergeCell ref="B6:H6"/>
    <mergeCell ref="I6:O6"/>
  </mergeCells>
  <pageMargins left="0.70866141732283472" right="0.4724409448818898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 de Inversion </vt:lpstr>
      <vt:lpstr>PORTADA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Isyu</dc:creator>
  <cp:lastModifiedBy>Comercial Aguas</cp:lastModifiedBy>
  <cp:lastPrinted>2012-11-22T22:50:27Z</cp:lastPrinted>
  <dcterms:created xsi:type="dcterms:W3CDTF">2010-11-08T17:11:43Z</dcterms:created>
  <dcterms:modified xsi:type="dcterms:W3CDTF">2013-07-05T18:19:49Z</dcterms:modified>
</cp:coreProperties>
</file>